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Вед.2020-2022" sheetId="15" r:id="rId1"/>
  </sheets>
  <definedNames>
    <definedName name="_xlnm._FilterDatabase" localSheetId="0" hidden="1">'Вед.2020-2022'!$A$7:$H$433</definedName>
  </definedNames>
  <calcPr calcId="124519"/>
</workbook>
</file>

<file path=xl/calcChain.xml><?xml version="1.0" encoding="utf-8"?>
<calcChain xmlns="http://schemas.openxmlformats.org/spreadsheetml/2006/main">
  <c r="G129" i="15"/>
  <c r="H129"/>
  <c r="G212"/>
  <c r="H212"/>
  <c r="G308"/>
  <c r="H308"/>
  <c r="G307"/>
  <c r="H307"/>
  <c r="F308"/>
  <c r="F307" s="1"/>
  <c r="H33"/>
  <c r="H32" s="1"/>
  <c r="G33"/>
  <c r="G32" s="1"/>
  <c r="F33"/>
  <c r="F32" s="1"/>
  <c r="H431"/>
  <c r="G431"/>
  <c r="F431"/>
  <c r="H429"/>
  <c r="G429"/>
  <c r="F429"/>
  <c r="H427"/>
  <c r="G427"/>
  <c r="F427"/>
  <c r="H405"/>
  <c r="H404" s="1"/>
  <c r="H403" s="1"/>
  <c r="H402" s="1"/>
  <c r="G405"/>
  <c r="G404" s="1"/>
  <c r="G403" s="1"/>
  <c r="G402" s="1"/>
  <c r="F405"/>
  <c r="F404" s="1"/>
  <c r="F403" s="1"/>
  <c r="F402" s="1"/>
  <c r="H420"/>
  <c r="G420"/>
  <c r="F420"/>
  <c r="H418"/>
  <c r="G418"/>
  <c r="F418"/>
  <c r="H416"/>
  <c r="G416"/>
  <c r="F416"/>
  <c r="H412"/>
  <c r="G412"/>
  <c r="F412"/>
  <c r="H107"/>
  <c r="H106" s="1"/>
  <c r="G107"/>
  <c r="G106" s="1"/>
  <c r="F107"/>
  <c r="F106" s="1"/>
  <c r="H72"/>
  <c r="H71" s="1"/>
  <c r="H70" s="1"/>
  <c r="H69" s="1"/>
  <c r="G72"/>
  <c r="G71" s="1"/>
  <c r="G70" s="1"/>
  <c r="G69" s="1"/>
  <c r="F72"/>
  <c r="F71" s="1"/>
  <c r="F70" s="1"/>
  <c r="F69" s="1"/>
  <c r="H62"/>
  <c r="G62"/>
  <c r="F62"/>
  <c r="H60"/>
  <c r="G60"/>
  <c r="F60"/>
  <c r="H389"/>
  <c r="G389"/>
  <c r="F389"/>
  <c r="H387"/>
  <c r="G387"/>
  <c r="F387"/>
  <c r="H385"/>
  <c r="G385"/>
  <c r="F385"/>
  <c r="H381"/>
  <c r="H380" s="1"/>
  <c r="H379" s="1"/>
  <c r="G381"/>
  <c r="G380" s="1"/>
  <c r="G379" s="1"/>
  <c r="F381"/>
  <c r="F380"/>
  <c r="F379" s="1"/>
  <c r="G398"/>
  <c r="H398"/>
  <c r="F398"/>
  <c r="F384" l="1"/>
  <c r="F383" s="1"/>
  <c r="H384"/>
  <c r="H383" s="1"/>
  <c r="G426"/>
  <c r="G425" s="1"/>
  <c r="G424" s="1"/>
  <c r="G423" s="1"/>
  <c r="G422" s="1"/>
  <c r="G384"/>
  <c r="G383" s="1"/>
  <c r="F415"/>
  <c r="F414" s="1"/>
  <c r="H415"/>
  <c r="H414" s="1"/>
  <c r="F426"/>
  <c r="F425" s="1"/>
  <c r="F424" s="1"/>
  <c r="H426"/>
  <c r="H425" s="1"/>
  <c r="H424" s="1"/>
  <c r="H423" s="1"/>
  <c r="H422" s="1"/>
  <c r="F378"/>
  <c r="G378"/>
  <c r="G415"/>
  <c r="G414" s="1"/>
  <c r="H378"/>
  <c r="H397"/>
  <c r="H396" s="1"/>
  <c r="H395" s="1"/>
  <c r="G397"/>
  <c r="G396" s="1"/>
  <c r="G395" s="1"/>
  <c r="F397"/>
  <c r="F396" s="1"/>
  <c r="F395" s="1"/>
  <c r="H375"/>
  <c r="H374" s="1"/>
  <c r="H373" s="1"/>
  <c r="H372" s="1"/>
  <c r="G375"/>
  <c r="G374" s="1"/>
  <c r="G373" s="1"/>
  <c r="G372" s="1"/>
  <c r="F375"/>
  <c r="F374" s="1"/>
  <c r="F373" s="1"/>
  <c r="F372" s="1"/>
  <c r="H341"/>
  <c r="H340" s="1"/>
  <c r="H339" s="1"/>
  <c r="H338" s="1"/>
  <c r="G341"/>
  <c r="F341"/>
  <c r="F340" s="1"/>
  <c r="F339" s="1"/>
  <c r="F338" s="1"/>
  <c r="G340"/>
  <c r="G339" s="1"/>
  <c r="G338" s="1"/>
  <c r="H369"/>
  <c r="H368" s="1"/>
  <c r="H367" s="1"/>
  <c r="G369"/>
  <c r="G368" s="1"/>
  <c r="G367" s="1"/>
  <c r="F369"/>
  <c r="F368" s="1"/>
  <c r="F367" s="1"/>
  <c r="H364"/>
  <c r="H363" s="1"/>
  <c r="H362" s="1"/>
  <c r="G364"/>
  <c r="G363" s="1"/>
  <c r="G362" s="1"/>
  <c r="F364"/>
  <c r="F363" s="1"/>
  <c r="F362" s="1"/>
  <c r="H348"/>
  <c r="G348"/>
  <c r="F348"/>
  <c r="H336"/>
  <c r="G336"/>
  <c r="F336"/>
  <c r="H334"/>
  <c r="H333" s="1"/>
  <c r="H332" s="1"/>
  <c r="G334"/>
  <c r="F334"/>
  <c r="H330"/>
  <c r="G330"/>
  <c r="F330"/>
  <c r="H325"/>
  <c r="G325"/>
  <c r="F325"/>
  <c r="H323"/>
  <c r="G323"/>
  <c r="F323"/>
  <c r="H321"/>
  <c r="H320" s="1"/>
  <c r="H319" s="1"/>
  <c r="G321"/>
  <c r="F321"/>
  <c r="H317"/>
  <c r="H316" s="1"/>
  <c r="G317"/>
  <c r="F317"/>
  <c r="F316" s="1"/>
  <c r="G316"/>
  <c r="H314"/>
  <c r="H313" s="1"/>
  <c r="G314"/>
  <c r="F314"/>
  <c r="F313" s="1"/>
  <c r="G313"/>
  <c r="H311"/>
  <c r="H310" s="1"/>
  <c r="H306" s="1"/>
  <c r="G311"/>
  <c r="F311"/>
  <c r="F310" s="1"/>
  <c r="F306" s="1"/>
  <c r="G310"/>
  <c r="G306" s="1"/>
  <c r="H150"/>
  <c r="H149" s="1"/>
  <c r="H148" s="1"/>
  <c r="H147" s="1"/>
  <c r="G150"/>
  <c r="F150"/>
  <c r="F149" s="1"/>
  <c r="F148" s="1"/>
  <c r="F147" s="1"/>
  <c r="G149"/>
  <c r="G148" s="1"/>
  <c r="G147" s="1"/>
  <c r="H301"/>
  <c r="H300" s="1"/>
  <c r="H299" s="1"/>
  <c r="H298" s="1"/>
  <c r="G301"/>
  <c r="F301"/>
  <c r="G300"/>
  <c r="F300"/>
  <c r="G299"/>
  <c r="F299"/>
  <c r="G298"/>
  <c r="F298"/>
  <c r="H288"/>
  <c r="G288"/>
  <c r="F288"/>
  <c r="H285"/>
  <c r="G285"/>
  <c r="F285"/>
  <c r="H280"/>
  <c r="H279" s="1"/>
  <c r="H278" s="1"/>
  <c r="H277" s="1"/>
  <c r="G280"/>
  <c r="G279" s="1"/>
  <c r="G278" s="1"/>
  <c r="G277" s="1"/>
  <c r="F280"/>
  <c r="F279" s="1"/>
  <c r="F278" s="1"/>
  <c r="F277" s="1"/>
  <c r="H274"/>
  <c r="G274"/>
  <c r="F274"/>
  <c r="H261"/>
  <c r="G261"/>
  <c r="F261"/>
  <c r="H256"/>
  <c r="G256"/>
  <c r="F256"/>
  <c r="H254"/>
  <c r="G254"/>
  <c r="F254"/>
  <c r="H249"/>
  <c r="H248" s="1"/>
  <c r="G249"/>
  <c r="G248" s="1"/>
  <c r="F249"/>
  <c r="F248" s="1"/>
  <c r="H246"/>
  <c r="H245" s="1"/>
  <c r="G246"/>
  <c r="G245" s="1"/>
  <c r="F246"/>
  <c r="F245" s="1"/>
  <c r="H243"/>
  <c r="H242" s="1"/>
  <c r="G243"/>
  <c r="G242" s="1"/>
  <c r="F243"/>
  <c r="F242" s="1"/>
  <c r="H240"/>
  <c r="H239" s="1"/>
  <c r="G240"/>
  <c r="G239" s="1"/>
  <c r="F240"/>
  <c r="F239" s="1"/>
  <c r="H229"/>
  <c r="G229"/>
  <c r="F229"/>
  <c r="H227"/>
  <c r="G227"/>
  <c r="F227"/>
  <c r="H222"/>
  <c r="H221" s="1"/>
  <c r="G222"/>
  <c r="F222"/>
  <c r="F221" s="1"/>
  <c r="G221"/>
  <c r="H219"/>
  <c r="H218" s="1"/>
  <c r="G219"/>
  <c r="F219"/>
  <c r="F218" s="1"/>
  <c r="G218"/>
  <c r="H269"/>
  <c r="G269"/>
  <c r="F269"/>
  <c r="H214"/>
  <c r="G214"/>
  <c r="F214"/>
  <c r="H237"/>
  <c r="G237"/>
  <c r="F237"/>
  <c r="H216"/>
  <c r="G216"/>
  <c r="F216"/>
  <c r="H173"/>
  <c r="H172" s="1"/>
  <c r="G173"/>
  <c r="F173"/>
  <c r="F172" s="1"/>
  <c r="G172"/>
  <c r="H170"/>
  <c r="H169" s="1"/>
  <c r="H168" s="1"/>
  <c r="G170"/>
  <c r="F170"/>
  <c r="F169" s="1"/>
  <c r="F168" s="1"/>
  <c r="G169"/>
  <c r="G168" s="1"/>
  <c r="G185"/>
  <c r="H185"/>
  <c r="F185"/>
  <c r="G165"/>
  <c r="G164" s="1"/>
  <c r="G163" s="1"/>
  <c r="G162" s="1"/>
  <c r="G161" s="1"/>
  <c r="H165"/>
  <c r="H164" s="1"/>
  <c r="H163" s="1"/>
  <c r="H162" s="1"/>
  <c r="H161" s="1"/>
  <c r="F165"/>
  <c r="F164" s="1"/>
  <c r="F163" s="1"/>
  <c r="F162" s="1"/>
  <c r="F161" s="1"/>
  <c r="G137"/>
  <c r="H137"/>
  <c r="F137"/>
  <c r="G128"/>
  <c r="H128"/>
  <c r="F129"/>
  <c r="F128" s="1"/>
  <c r="H123"/>
  <c r="G123"/>
  <c r="F123"/>
  <c r="G102"/>
  <c r="H102"/>
  <c r="F102"/>
  <c r="G57"/>
  <c r="H57"/>
  <c r="F57"/>
  <c r="G16"/>
  <c r="H16"/>
  <c r="F16"/>
  <c r="G180"/>
  <c r="H180"/>
  <c r="F180"/>
  <c r="G296"/>
  <c r="H296"/>
  <c r="F296"/>
  <c r="G211" l="1"/>
  <c r="H211"/>
  <c r="G210"/>
  <c r="H210"/>
  <c r="H209" s="1"/>
  <c r="G209"/>
  <c r="F284"/>
  <c r="F283" s="1"/>
  <c r="H284"/>
  <c r="H283" s="1"/>
  <c r="G333"/>
  <c r="G332" s="1"/>
  <c r="F333"/>
  <c r="F332" s="1"/>
  <c r="G284"/>
  <c r="G283" s="1"/>
  <c r="G320"/>
  <c r="G319" s="1"/>
  <c r="F320"/>
  <c r="F319" s="1"/>
  <c r="G253"/>
  <c r="G252" s="1"/>
  <c r="F253"/>
  <c r="F252" s="1"/>
  <c r="H253"/>
  <c r="H252" s="1"/>
  <c r="G226"/>
  <c r="G225" s="1"/>
  <c r="G224" s="1"/>
  <c r="F226"/>
  <c r="F225" s="1"/>
  <c r="F224" s="1"/>
  <c r="H226"/>
  <c r="H225" s="1"/>
  <c r="H224" s="1"/>
  <c r="H90"/>
  <c r="F90"/>
  <c r="G90"/>
  <c r="G55"/>
  <c r="H55"/>
  <c r="F55"/>
  <c r="G67"/>
  <c r="H67"/>
  <c r="F67"/>
  <c r="G83"/>
  <c r="H83"/>
  <c r="F83"/>
  <c r="H208" l="1"/>
  <c r="G208"/>
  <c r="G410"/>
  <c r="G409" s="1"/>
  <c r="H410"/>
  <c r="H409" s="1"/>
  <c r="G408"/>
  <c r="H408"/>
  <c r="H407" s="1"/>
  <c r="H401" s="1"/>
  <c r="G407"/>
  <c r="G401" s="1"/>
  <c r="G394"/>
  <c r="H394"/>
  <c r="G392"/>
  <c r="H392"/>
  <c r="G391"/>
  <c r="H391"/>
  <c r="G359"/>
  <c r="H359"/>
  <c r="H358" s="1"/>
  <c r="H357" s="1"/>
  <c r="G358"/>
  <c r="G357" s="1"/>
  <c r="G353"/>
  <c r="H353"/>
  <c r="G352"/>
  <c r="H352"/>
  <c r="H351" s="1"/>
  <c r="G351"/>
  <c r="G347"/>
  <c r="H347"/>
  <c r="G346"/>
  <c r="H346"/>
  <c r="G345"/>
  <c r="H345"/>
  <c r="G344"/>
  <c r="H344"/>
  <c r="G343"/>
  <c r="H343"/>
  <c r="H329"/>
  <c r="H328" s="1"/>
  <c r="H327" s="1"/>
  <c r="G329"/>
  <c r="G328" s="1"/>
  <c r="G327" s="1"/>
  <c r="G304" s="1"/>
  <c r="G305"/>
  <c r="H305"/>
  <c r="G294"/>
  <c r="H294"/>
  <c r="H293" s="1"/>
  <c r="H292" s="1"/>
  <c r="H291" s="1"/>
  <c r="H290" s="1"/>
  <c r="G293"/>
  <c r="G292" s="1"/>
  <c r="G291" s="1"/>
  <c r="G290" s="1"/>
  <c r="G282"/>
  <c r="G276" s="1"/>
  <c r="G273"/>
  <c r="G272" s="1"/>
  <c r="G271" s="1"/>
  <c r="H273"/>
  <c r="H272" s="1"/>
  <c r="H271" s="1"/>
  <c r="G267"/>
  <c r="H267"/>
  <c r="G260"/>
  <c r="H260"/>
  <c r="G259"/>
  <c r="H259"/>
  <c r="G258"/>
  <c r="H258"/>
  <c r="G251"/>
  <c r="H251"/>
  <c r="G235"/>
  <c r="G234" s="1"/>
  <c r="G233" s="1"/>
  <c r="H235"/>
  <c r="H234" s="1"/>
  <c r="H233" s="1"/>
  <c r="G205"/>
  <c r="G204" s="1"/>
  <c r="H205"/>
  <c r="H204" s="1"/>
  <c r="G203"/>
  <c r="G202" s="1"/>
  <c r="G201" s="1"/>
  <c r="G200" s="1"/>
  <c r="H203"/>
  <c r="H202" s="1"/>
  <c r="H201" s="1"/>
  <c r="H200" s="1"/>
  <c r="G198"/>
  <c r="G197" s="1"/>
  <c r="G196" s="1"/>
  <c r="G195" s="1"/>
  <c r="H198"/>
  <c r="H197" s="1"/>
  <c r="H196" s="1"/>
  <c r="H195" s="1"/>
  <c r="G193"/>
  <c r="H193"/>
  <c r="G191"/>
  <c r="H191"/>
  <c r="G187"/>
  <c r="G184" s="1"/>
  <c r="H187"/>
  <c r="H184" s="1"/>
  <c r="G182"/>
  <c r="H182"/>
  <c r="G178"/>
  <c r="G177" s="1"/>
  <c r="G176" s="1"/>
  <c r="H178"/>
  <c r="H177" s="1"/>
  <c r="H176" s="1"/>
  <c r="G159"/>
  <c r="H159"/>
  <c r="G157"/>
  <c r="G156" s="1"/>
  <c r="H157"/>
  <c r="H156" s="1"/>
  <c r="G145"/>
  <c r="G144" s="1"/>
  <c r="G143" s="1"/>
  <c r="H145"/>
  <c r="H144" s="1"/>
  <c r="H143" s="1"/>
  <c r="G141"/>
  <c r="G140" s="1"/>
  <c r="H141"/>
  <c r="G139"/>
  <c r="G135"/>
  <c r="G134" s="1"/>
  <c r="H135"/>
  <c r="G133"/>
  <c r="G126"/>
  <c r="H126"/>
  <c r="G125"/>
  <c r="H125"/>
  <c r="G121"/>
  <c r="H121"/>
  <c r="G119"/>
  <c r="G118" s="1"/>
  <c r="H119"/>
  <c r="H118" s="1"/>
  <c r="G113"/>
  <c r="H113"/>
  <c r="H112" s="1"/>
  <c r="G112"/>
  <c r="G104"/>
  <c r="H104"/>
  <c r="G100"/>
  <c r="H100"/>
  <c r="G98"/>
  <c r="H98"/>
  <c r="G92"/>
  <c r="H92"/>
  <c r="H89" s="1"/>
  <c r="H88" s="1"/>
  <c r="H87" s="1"/>
  <c r="H86" s="1"/>
  <c r="G89"/>
  <c r="G88" s="1"/>
  <c r="G87" s="1"/>
  <c r="G86" s="1"/>
  <c r="G81"/>
  <c r="H81"/>
  <c r="G79"/>
  <c r="H79"/>
  <c r="G78"/>
  <c r="H78"/>
  <c r="H77" s="1"/>
  <c r="H76" s="1"/>
  <c r="G77"/>
  <c r="G76" s="1"/>
  <c r="G75" s="1"/>
  <c r="G65"/>
  <c r="G59" s="1"/>
  <c r="H65"/>
  <c r="H59" s="1"/>
  <c r="G50"/>
  <c r="H50"/>
  <c r="G49"/>
  <c r="G48" s="1"/>
  <c r="H49"/>
  <c r="H48" s="1"/>
  <c r="G45"/>
  <c r="H45"/>
  <c r="G41"/>
  <c r="G40" s="1"/>
  <c r="H41"/>
  <c r="H40" s="1"/>
  <c r="G38"/>
  <c r="G37" s="1"/>
  <c r="G36" s="1"/>
  <c r="G35" s="1"/>
  <c r="G31" s="1"/>
  <c r="G30" s="1"/>
  <c r="H38"/>
  <c r="H37" s="1"/>
  <c r="H36" s="1"/>
  <c r="H35" s="1"/>
  <c r="H31" s="1"/>
  <c r="H30" s="1"/>
  <c r="G25"/>
  <c r="H25"/>
  <c r="G23"/>
  <c r="H23"/>
  <c r="G15"/>
  <c r="G14" s="1"/>
  <c r="H15"/>
  <c r="H14" s="1"/>
  <c r="G12"/>
  <c r="G11" s="1"/>
  <c r="G10" s="1"/>
  <c r="H12"/>
  <c r="H11" s="1"/>
  <c r="H10" s="1"/>
  <c r="H304" l="1"/>
  <c r="H266"/>
  <c r="G266"/>
  <c r="G400"/>
  <c r="H400"/>
  <c r="H303"/>
  <c r="G303"/>
  <c r="G232"/>
  <c r="G231" s="1"/>
  <c r="H232"/>
  <c r="H231" s="1"/>
  <c r="G190"/>
  <c r="G189" s="1"/>
  <c r="H190"/>
  <c r="H189" s="1"/>
  <c r="H175" s="1"/>
  <c r="H167" s="1"/>
  <c r="H155"/>
  <c r="H154" s="1"/>
  <c r="H153" s="1"/>
  <c r="H152" s="1"/>
  <c r="G155"/>
  <c r="G154" s="1"/>
  <c r="G153" s="1"/>
  <c r="H134"/>
  <c r="H133" s="1"/>
  <c r="G117"/>
  <c r="G116" s="1"/>
  <c r="G115" s="1"/>
  <c r="H117"/>
  <c r="H116" s="1"/>
  <c r="H115" s="1"/>
  <c r="H111"/>
  <c r="H110" s="1"/>
  <c r="G111"/>
  <c r="G110" s="1"/>
  <c r="H97"/>
  <c r="H96" s="1"/>
  <c r="H95" s="1"/>
  <c r="H94" s="1"/>
  <c r="G97"/>
  <c r="G96" s="1"/>
  <c r="G95" s="1"/>
  <c r="G94" s="1"/>
  <c r="H140"/>
  <c r="H139" s="1"/>
  <c r="G356"/>
  <c r="G355" s="1"/>
  <c r="G350" s="1"/>
  <c r="H356"/>
  <c r="H355" s="1"/>
  <c r="H350" s="1"/>
  <c r="G132"/>
  <c r="G131" s="1"/>
  <c r="H75"/>
  <c r="H74" s="1"/>
  <c r="G54"/>
  <c r="G53" s="1"/>
  <c r="H54"/>
  <c r="H53" s="1"/>
  <c r="H52" s="1"/>
  <c r="G22"/>
  <c r="G21" s="1"/>
  <c r="G20" s="1"/>
  <c r="G19" s="1"/>
  <c r="H22"/>
  <c r="H21" s="1"/>
  <c r="H20" s="1"/>
  <c r="H19" s="1"/>
  <c r="H9"/>
  <c r="H8"/>
  <c r="G9"/>
  <c r="G8"/>
  <c r="H282"/>
  <c r="H276" s="1"/>
  <c r="G29" l="1"/>
  <c r="G52"/>
  <c r="G175"/>
  <c r="G167" s="1"/>
  <c r="G152" s="1"/>
  <c r="H265"/>
  <c r="H264" s="1"/>
  <c r="H263" s="1"/>
  <c r="H207" s="1"/>
  <c r="G265"/>
  <c r="G264" s="1"/>
  <c r="G263" s="1"/>
  <c r="G207" s="1"/>
  <c r="G109"/>
  <c r="G74"/>
  <c r="H132"/>
  <c r="H29"/>
  <c r="H131" l="1"/>
  <c r="H109" s="1"/>
  <c r="H28" s="1"/>
  <c r="H433" s="1"/>
  <c r="G28"/>
  <c r="G433" s="1"/>
  <c r="F205"/>
  <c r="F204" s="1"/>
  <c r="F45"/>
  <c r="F41"/>
  <c r="F38"/>
  <c r="F410"/>
  <c r="F394"/>
  <c r="F392"/>
  <c r="F391" s="1"/>
  <c r="F359"/>
  <c r="F358" s="1"/>
  <c r="F357" s="1"/>
  <c r="F353"/>
  <c r="F352" s="1"/>
  <c r="F351" s="1"/>
  <c r="F347"/>
  <c r="F346" s="1"/>
  <c r="F345" s="1"/>
  <c r="F329"/>
  <c r="F328" s="1"/>
  <c r="F327" s="1"/>
  <c r="F294"/>
  <c r="F273"/>
  <c r="F272" s="1"/>
  <c r="F271" s="1"/>
  <c r="F267"/>
  <c r="F266" s="1"/>
  <c r="F265" s="1"/>
  <c r="F264" s="1"/>
  <c r="F260"/>
  <c r="F259" s="1"/>
  <c r="F258" s="1"/>
  <c r="F235"/>
  <c r="F212"/>
  <c r="F211" s="1"/>
  <c r="F198"/>
  <c r="F197" s="1"/>
  <c r="F196" s="1"/>
  <c r="F195" s="1"/>
  <c r="F193"/>
  <c r="F191"/>
  <c r="F187"/>
  <c r="F184" s="1"/>
  <c r="F182"/>
  <c r="F178"/>
  <c r="F159"/>
  <c r="F157"/>
  <c r="F145"/>
  <c r="F144" s="1"/>
  <c r="F143" s="1"/>
  <c r="F141"/>
  <c r="F140" s="1"/>
  <c r="F135"/>
  <c r="F134" s="1"/>
  <c r="F126"/>
  <c r="F125" s="1"/>
  <c r="F121"/>
  <c r="F119"/>
  <c r="F113"/>
  <c r="F112" s="1"/>
  <c r="F104"/>
  <c r="F100"/>
  <c r="F98"/>
  <c r="F92"/>
  <c r="F81"/>
  <c r="F79"/>
  <c r="F65"/>
  <c r="F59" s="1"/>
  <c r="F50"/>
  <c r="F49" s="1"/>
  <c r="F48" s="1"/>
  <c r="F234" l="1"/>
  <c r="F210"/>
  <c r="F40"/>
  <c r="F409"/>
  <c r="F408" s="1"/>
  <c r="F407" s="1"/>
  <c r="F401" s="1"/>
  <c r="F190"/>
  <c r="F189" s="1"/>
  <c r="F111"/>
  <c r="F110" s="1"/>
  <c r="F118"/>
  <c r="F117" s="1"/>
  <c r="F344"/>
  <c r="F343" s="1"/>
  <c r="F116"/>
  <c r="F115" s="1"/>
  <c r="F177"/>
  <c r="F176" s="1"/>
  <c r="F54"/>
  <c r="F53" s="1"/>
  <c r="F52" s="1"/>
  <c r="F37"/>
  <c r="F36" s="1"/>
  <c r="F35" s="1"/>
  <c r="F31" s="1"/>
  <c r="F423"/>
  <c r="F422" s="1"/>
  <c r="F156"/>
  <c r="F282"/>
  <c r="F276" s="1"/>
  <c r="F251"/>
  <c r="F78"/>
  <c r="F77" s="1"/>
  <c r="F76" s="1"/>
  <c r="F75" s="1"/>
  <c r="F89"/>
  <c r="F88" s="1"/>
  <c r="F87" s="1"/>
  <c r="F86" s="1"/>
  <c r="F263"/>
  <c r="F293"/>
  <c r="F292" s="1"/>
  <c r="F291" s="1"/>
  <c r="F290" s="1"/>
  <c r="F203"/>
  <c r="F202" s="1"/>
  <c r="F201" s="1"/>
  <c r="F200" s="1"/>
  <c r="F97"/>
  <c r="F96" s="1"/>
  <c r="F95" s="1"/>
  <c r="F94" s="1"/>
  <c r="F133"/>
  <c r="F139"/>
  <c r="F305"/>
  <c r="F304" s="1"/>
  <c r="F233" l="1"/>
  <c r="F232" s="1"/>
  <c r="F231" s="1"/>
  <c r="F30"/>
  <c r="F29" s="1"/>
  <c r="F175"/>
  <c r="F167" s="1"/>
  <c r="F74"/>
  <c r="F155"/>
  <c r="F154" s="1"/>
  <c r="F153" s="1"/>
  <c r="F152" s="1"/>
  <c r="F356"/>
  <c r="F355" s="1"/>
  <c r="F400"/>
  <c r="F209"/>
  <c r="F208" s="1"/>
  <c r="F303"/>
  <c r="F132"/>
  <c r="F131" s="1"/>
  <c r="F109" s="1"/>
  <c r="F207" l="1"/>
  <c r="F350" l="1"/>
  <c r="F28" s="1"/>
  <c r="F25" l="1"/>
  <c r="F23"/>
  <c r="F15"/>
  <c r="F14" s="1"/>
  <c r="F12"/>
  <c r="F11" s="1"/>
  <c r="F10" l="1"/>
  <c r="F8" s="1"/>
  <c r="F22"/>
  <c r="F21" s="1"/>
  <c r="F20" s="1"/>
  <c r="F19" s="1"/>
  <c r="F9"/>
  <c r="F433" l="1"/>
</calcChain>
</file>

<file path=xl/sharedStrings.xml><?xml version="1.0" encoding="utf-8"?>
<sst xmlns="http://schemas.openxmlformats.org/spreadsheetml/2006/main" count="756" uniqueCount="485">
  <si>
    <t>Проведение профилактической работы по пожарной безопасности в ЗАТО Звёздный</t>
  </si>
  <si>
    <t>Модернизация и содержание системы оповещения ЗАТО Звёздный</t>
  </si>
  <si>
    <t>Модернизация и содержание системы видеонаблюдения ЗАТО Звёздный</t>
  </si>
  <si>
    <t>Профилактическая работа по гражданской обороне, предупреждению и ликвидации чрезвычайных ситуаций</t>
  </si>
  <si>
    <t>Проведение профилактических мероприятий на территории ЗАТО Звёздный по эпидемическим показаниям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</si>
  <si>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</si>
  <si>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</si>
  <si>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</si>
  <si>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</si>
  <si>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Мероприятия по организации оздоровления и отдыха детей (за счёт средств краевого бюджета)</t>
  </si>
  <si>
    <t>Спортивные мероприятия</t>
  </si>
  <si>
    <t>Создания условий для физического развития детей</t>
  </si>
  <si>
    <t>Спортивно-оздоровительные мероприятия</t>
  </si>
  <si>
    <t>Праздничные и культурно-досуговые мероприятия</t>
  </si>
  <si>
    <t>Обеспечение наружного освещения на территории ЗАТО Звёздный</t>
  </si>
  <si>
    <t>Инвентаризация и оценка муниципального имущества</t>
  </si>
  <si>
    <t>Содержание муниципального имущества</t>
  </si>
  <si>
    <t>Проведение ремонтных работ в муниципальных бюджетных учреждениях ЗАТО Звёздный для приспособления зданий для МГН</t>
  </si>
  <si>
    <t>Глава ЗАТО Звёздный</t>
  </si>
  <si>
    <t>Председатель контрольной комиссии ЗАТО Звёздный</t>
  </si>
  <si>
    <t>Обеспечение выполнения функций представительного органа муниципального образования</t>
  </si>
  <si>
    <t>Обеспечение выполнения функций контрольно-счётного органа муниципального образования</t>
  </si>
  <si>
    <t>Обеспечение выполнения функций исполнительно-распорядительного органа муниципального образования</t>
  </si>
  <si>
    <t>Резервный фонд</t>
  </si>
  <si>
    <t>Прочие расходы</t>
  </si>
  <si>
    <t>Пенсии за выслугу лет лицам, замещающим муниципальные должности, муниципальным служащим</t>
  </si>
  <si>
    <t>Составление протоколов об административных правонарушениях</t>
  </si>
  <si>
    <t>Взносы в фонд капитального ремонта за квартиры, находящиеся в муниципальной собственности</t>
  </si>
  <si>
    <t>Муниципальная программа "Создание условий для развития экономики в ЗАТО Звёздный"</t>
  </si>
  <si>
    <t>Подпрограмма "Развитие малого и среднего предпринимательства  в  ЗАТО Звёздный"</t>
  </si>
  <si>
    <t>Подпрограмма "Создание благоприятных условий для привлечения инвестиций в ЗАТО Звёздный"</t>
  </si>
  <si>
    <t>Муниципальная программа "Приведение в нормативное состояние муниципальных учреждений социально-культурной сферы ЗАТО Звёздный"</t>
  </si>
  <si>
    <t>Подпрограмма "Проведение ремонтных работ и оснащение учреждений социально-культурной  сферы ЗАТО Звёздный"</t>
  </si>
  <si>
    <t>Муниципальная программа "Обеспечение общественной безопасности в ЗАТО Звёздный"</t>
  </si>
  <si>
    <t>Подпрограмма "Повышение уровня пожарной безопасности на территории ЗАТО Звёздный"</t>
  </si>
  <si>
    <t>Подпрограмма "Обеспечение санитарно-эпидемиологического благополучия населения ЗАТО Звёздный"</t>
  </si>
  <si>
    <t>Подпрограмма "Развитие  дошкольного образования"</t>
  </si>
  <si>
    <t>Подпрограмма "Развитие общего (начального, основного и среднего) образования"</t>
  </si>
  <si>
    <t>Подпрограмма "Отдых, оздоровление и занятость детей в каникулярное время"</t>
  </si>
  <si>
    <t>Подпрограмма "Поддержка семей, имеющих детей, и детей, находящихся в трудной жизненной ситуации"</t>
  </si>
  <si>
    <t>Муниципальная программа "Развитие физической культуры и спорта ЗАТО Звёздный"</t>
  </si>
  <si>
    <t>Подпрограмма "Развитие детского спорта в ЗАТО Звёздный"</t>
  </si>
  <si>
    <t>Подпрограмма "Развитие массового спорта в ЗАТО Звёздный"</t>
  </si>
  <si>
    <t>Муниципальная программа "Культура  ЗАТО Звёздный"</t>
  </si>
  <si>
    <t>Подпрограмма "Чистый Звёздный"</t>
  </si>
  <si>
    <t>Непрограммные мероприятия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</si>
  <si>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</si>
  <si>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01 0 00 00000</t>
  </si>
  <si>
    <t>01 1 00 00000</t>
  </si>
  <si>
    <t>Основное мероприятие "Развитие малого и среднего предпринимательства  в  ЗАТО Звёздный"</t>
  </si>
  <si>
    <t>01 1 01 00000</t>
  </si>
  <si>
    <t>01 2 00 00000</t>
  </si>
  <si>
    <t>Основное мероприятие "Создание благоприятных условий для привлечения инвестиций в ЗАТО Звёздный"</t>
  </si>
  <si>
    <t>01 2 01 00000</t>
  </si>
  <si>
    <t>03 0 00 00000</t>
  </si>
  <si>
    <t>03 1 00 00000</t>
  </si>
  <si>
    <t>03 1 01 00000</t>
  </si>
  <si>
    <t>Основное мероприятие "Проведение ремонтных работ и оснащение учреждений социально-культурной  сферы ЗАТО Звёздный"</t>
  </si>
  <si>
    <t>04 0 00 00000</t>
  </si>
  <si>
    <t>04 1 00 00000</t>
  </si>
  <si>
    <t>Основное мероприятие "Повышение уровня пожарной безопасности на территории ЗАТО Звёздный"</t>
  </si>
  <si>
    <t>04 1 01 00000</t>
  </si>
  <si>
    <t>04 1 01 00170</t>
  </si>
  <si>
    <t>04 1 01 00180</t>
  </si>
  <si>
    <t>04 3 00 00000</t>
  </si>
  <si>
    <t>04 3 01 00000</t>
  </si>
  <si>
    <t>04 3 01 00220</t>
  </si>
  <si>
    <t>Основное мероприятие "Обеспечение санитарно-эпидемиологического благополучия населения ЗАТО Звёздный"</t>
  </si>
  <si>
    <t>Основное мероприятие "Развитие  дошкольного образования"</t>
  </si>
  <si>
    <t>Основное мероприятие "Развитие общего (начального, основного и среднего) образования"</t>
  </si>
  <si>
    <t>Основное мероприятие "Отдых, оздоровление и занятость детей в каникулярное время"</t>
  </si>
  <si>
    <t>Основное мероприятие "Поддержка семей, имеющих детей, и детей, находящихся в трудной жизненной ситуации"</t>
  </si>
  <si>
    <t>08 0 00 00000</t>
  </si>
  <si>
    <t>08 1 00 00000</t>
  </si>
  <si>
    <t>Основное мероприятие "Развитие детского спорта в ЗАТО Звёздный"</t>
  </si>
  <si>
    <t>08 1 01 00000</t>
  </si>
  <si>
    <t>08 2 00 00000</t>
  </si>
  <si>
    <t>Основное мероприятие "Развитие массового спорта в ЗАТО Звёздный"</t>
  </si>
  <si>
    <t>08 2 01 00000</t>
  </si>
  <si>
    <t>09 0 00 00000</t>
  </si>
  <si>
    <t>Основное мероприятие "Развитие культурно - досуговой деятельности для населения ЗАТО Звёздный"</t>
  </si>
  <si>
    <t>Основное мероприятие "Ремонт и содержание дорог"</t>
  </si>
  <si>
    <t>Основное мероприятие "Организация наружного освещения ЗАТО Звёздный"</t>
  </si>
  <si>
    <t>91 0 00 00000</t>
  </si>
  <si>
    <t>91 0 00 00580</t>
  </si>
  <si>
    <t>91 0 00 00600</t>
  </si>
  <si>
    <t>91 0 00 00610</t>
  </si>
  <si>
    <t>91 0 00 00620</t>
  </si>
  <si>
    <t>91 0 00 00630</t>
  </si>
  <si>
    <t>91 0 00 00640</t>
  </si>
  <si>
    <t>91 0 00 00650</t>
  </si>
  <si>
    <t>91 0 00 00660</t>
  </si>
  <si>
    <t>Итого:</t>
  </si>
  <si>
    <t>Основное мероприятие "Чистый Звёздный"</t>
  </si>
  <si>
    <t>к решению Думы ЗАТО Звёздный</t>
  </si>
  <si>
    <t>от                    №</t>
  </si>
  <si>
    <t>ВР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</si>
  <si>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</si>
  <si>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</si>
  <si>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</si>
  <si>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</si>
  <si>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</si>
  <si>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04 3 01 00230</t>
  </si>
  <si>
    <t>08 1 01 00320</t>
  </si>
  <si>
    <t>08 1 01 00330</t>
  </si>
  <si>
    <t>08 1 01 00340</t>
  </si>
  <si>
    <t>08 2 01 00350</t>
  </si>
  <si>
    <t>Вед</t>
  </si>
  <si>
    <t>РЗ, ПР</t>
  </si>
  <si>
    <t>ЦСР</t>
  </si>
  <si>
    <t>Наименование расходов</t>
  </si>
  <si>
    <t>Администрация ЗАТО Звёздный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</si>
  <si>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</si>
  <si>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</si>
  <si>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</si>
  <si>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</si>
  <si>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</si>
  <si>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</si>
  <si>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</si>
  <si>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</si>
  <si>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01 04</t>
  </si>
  <si>
    <t>Функцилнирование Правительства Российской Федерации, высших исполнительных органов государственной власти субъектов Российской Федарации, местных администраций</t>
  </si>
  <si>
    <t>100</t>
  </si>
  <si>
    <t>200</t>
  </si>
  <si>
    <t>800</t>
  </si>
  <si>
    <t>Комиссия по делам несовершеннолетних и защите их прав и организация её деятельности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</si>
  <si>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</si>
  <si>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</si>
  <si>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</si>
  <si>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</si>
  <si>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нацианальной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</si>
  <si>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</si>
  <si>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</si>
  <si>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Капитальный ремонт  и ремонт автомобильных дорог ЗАТО Звёздный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</si>
  <si>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</si>
  <si>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</si>
  <si>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</si>
  <si>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</si>
  <si>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</si>
  <si>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</si>
  <si>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</si>
  <si>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</si>
  <si>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</si>
  <si>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</si>
  <si>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</si>
  <si>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</si>
  <si>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300</t>
  </si>
  <si>
    <t>Социальное обеспечение населения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</si>
  <si>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</si>
  <si>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</si>
  <si>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</si>
  <si>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</si>
  <si>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</si>
  <si>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Другие вопросы в области средств массовой информации</t>
  </si>
  <si>
    <t>Подпрограмма «Обеспечение защиты населения и территории ЗАТО Звёздный от чрезвычайных ситуаций природного и техногенного характера»</t>
  </si>
  <si>
    <t>Основное мероприятие «Обеспечение защиты населения и территории ЗАТО Звёздный от чрезвычайных ситуаций природного и техногенного характера»</t>
  </si>
  <si>
    <t>Закупка товаров, работ и услуг для обеспечения государственных (муниципальных) нужд</t>
  </si>
  <si>
    <t>Проведение капитального ремонта, ремонта в учреждениях социально–культурной сферы ЗАТО Звёздный</t>
  </si>
  <si>
    <t>16 0 00 00000</t>
  </si>
  <si>
    <t>Муниципальная программа "Управление муниципальным имуществом  ЗАТО Звёздный"</t>
  </si>
  <si>
    <t>17 0 00 00000</t>
  </si>
  <si>
    <t>Формирование и постановка на государственный кадастровый учёт земельных участков</t>
  </si>
  <si>
    <t>Муниципальная программа "Управление земельными ресурсами  ЗАТО Звёздный"</t>
  </si>
  <si>
    <t>03 1 01 00830</t>
  </si>
  <si>
    <t>977</t>
  </si>
  <si>
    <t>Поддержка семей, воспитывающих детей с ограниченными возможностями здоровья и детей-инвалидов</t>
  </si>
  <si>
    <t>Работы по благоустройству и содержанию территории ЗАТО Звёздный</t>
  </si>
  <si>
    <t>Прочие мероприятия по благоустройству ЗАТО Звёздный</t>
  </si>
  <si>
    <t>Работы по содержанию автомобильных дорог, расположенных на территории ЗАТО Звёздный</t>
  </si>
  <si>
    <t>Дополнительное образование детей</t>
  </si>
  <si>
    <t>01 11</t>
  </si>
  <si>
    <t>01 13</t>
  </si>
  <si>
    <t>03 00</t>
  </si>
  <si>
    <t>03 09</t>
  </si>
  <si>
    <t>03 10</t>
  </si>
  <si>
    <t>03 14</t>
  </si>
  <si>
    <t>04 00</t>
  </si>
  <si>
    <t>04 09</t>
  </si>
  <si>
    <t>04 12</t>
  </si>
  <si>
    <t>05 00</t>
  </si>
  <si>
    <t>05 01</t>
  </si>
  <si>
    <t>05 03</t>
  </si>
  <si>
    <t>07 00</t>
  </si>
  <si>
    <t>07 01</t>
  </si>
  <si>
    <t>07 02</t>
  </si>
  <si>
    <t>07 03</t>
  </si>
  <si>
    <t>07 07</t>
  </si>
  <si>
    <t>07 09</t>
  </si>
  <si>
    <t>08 00</t>
  </si>
  <si>
    <t>08 01</t>
  </si>
  <si>
    <t>10 00</t>
  </si>
  <si>
    <t>10 01</t>
  </si>
  <si>
    <t>10 03</t>
  </si>
  <si>
    <t>10 04</t>
  </si>
  <si>
    <t>11 00</t>
  </si>
  <si>
    <t>11 01</t>
  </si>
  <si>
    <t>12 00</t>
  </si>
  <si>
    <t>12 04</t>
  </si>
  <si>
    <t>Субсидии юридическим лицам</t>
  </si>
  <si>
    <t>Выплата материального стимулирования народным дружинникам за участие в охране общественного порядка</t>
  </si>
  <si>
    <t>04 06</t>
  </si>
  <si>
    <t>Водное хозяйство</t>
  </si>
  <si>
    <t>978</t>
  </si>
  <si>
    <t>Контрольная комиссия ЗАТО Звёздный</t>
  </si>
  <si>
    <t>976</t>
  </si>
  <si>
    <t>Дума ЗАТО Звёздный</t>
  </si>
  <si>
    <t>09 00</t>
  </si>
  <si>
    <t>09 07</t>
  </si>
  <si>
    <t>Здравоохранение</t>
  </si>
  <si>
    <t>Санитарно-эпидемиологическое благополучие</t>
  </si>
  <si>
    <t>06 00</t>
  </si>
  <si>
    <t>06 05</t>
  </si>
  <si>
    <t>Охрана окружающей среды</t>
  </si>
  <si>
    <t>Другие вопросы в области охраны окружающей среды</t>
  </si>
  <si>
    <t>20 0 00 00000</t>
  </si>
  <si>
    <t>Муниципальная программа "Формирование комфортной городской среды ЗАТО Звёздный"</t>
  </si>
  <si>
    <t>Эвакуация твёрдых коммунальных отходов с захламлённых мест с территории ЗАТО Звёздный</t>
  </si>
  <si>
    <t>Выполнение отдельных государственных полномочий в сфере образования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</si>
  <si>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</si>
  <si>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</si>
  <si>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Реконструкция спортивного комплекса по адресу: Пермский край, п.Звёздный, ул.Ленина, 9А</t>
  </si>
  <si>
    <t>91 0 00 2С050</t>
  </si>
  <si>
    <t>91 0 00 2П040</t>
  </si>
  <si>
    <t>91 0 00 SС240</t>
  </si>
  <si>
    <t>Защита населения и территории от чрезвычайных ситуаций природного и техногенного характера, гражданская оборона</t>
  </si>
  <si>
    <t>Молодёжная политика</t>
  </si>
  <si>
    <t>Заключение энергосервисного контракта на выполнение мероприятий, направленных на энергосбережение и повышение энергетической эффективности использования электрической энергии при эксплуатации систем наружного освещения объектов ЗАТО Звёздный</t>
  </si>
  <si>
    <t>Обеспечение антитеррористической защищённости муниципальных объектов ЗАТО Звёздный</t>
  </si>
  <si>
    <t>04 3 01 01290</t>
  </si>
  <si>
    <t>Содержание в готовности необходимых сил и средств для защиты населения ЗАТО Звёздный</t>
  </si>
  <si>
    <t>Организация санаторно-курортного лечения работников бюджетных учреждений</t>
  </si>
  <si>
    <t>Благоустройство дворовых территорий многоквартирных домов и общественной территории в п.Звёздный Пермского края</t>
  </si>
  <si>
    <t>Капитальный ремонт и ремонт жилого фонда</t>
  </si>
  <si>
    <t>Ликвидация загрязнений земель нефтепродуктами на территории военного городка №3 ЗАТО Звёздный Пермского края</t>
  </si>
  <si>
    <t>Организация клубной деятельности и библиотечного обслуживания</t>
  </si>
  <si>
    <t>Реализация комплексного плана благоустройства территории ЗАТО Звёздный</t>
  </si>
  <si>
    <t>22 0 00 00000</t>
  </si>
  <si>
    <t>Муниципальная программа "Развитие муниципальной службы в администрации ЗАТО Звёздный"</t>
  </si>
  <si>
    <t>22 0 01 00000</t>
  </si>
  <si>
    <t>Основное мероприятие "Развитие муниципальной службы в администрации ЗАТО Звёздный"</t>
  </si>
  <si>
    <t>22 0 01 01380</t>
  </si>
  <si>
    <t>Диспансеризация муниципальных служащих администрации ЗАТО Звёздный</t>
  </si>
  <si>
    <t>16 0 01 00000</t>
  </si>
  <si>
    <t>Основное мероприятие "Управление муниципальным имуществом  ЗАТО Звёздный"</t>
  </si>
  <si>
    <t>16 0 01 00720</t>
  </si>
  <si>
    <t>16 0 01 00730</t>
  </si>
  <si>
    <t>17 0 01 00000</t>
  </si>
  <si>
    <t>Основное мероприятие "Управление земельными ресурсами  ЗАТО Звёздный"</t>
  </si>
  <si>
    <t>17 0 01 00740</t>
  </si>
  <si>
    <t>Основное мероприятие "Жилищно-коммунальное хозяйство на территории ЗАТО Звёздный"</t>
  </si>
  <si>
    <t>20 0 01 00000</t>
  </si>
  <si>
    <t>Основное мероприятие "Формирование комфортной городской среды ЗАТО Звёздный"</t>
  </si>
  <si>
    <t>20 0 01 L5550</t>
  </si>
  <si>
    <t>03 3 00 00000</t>
  </si>
  <si>
    <t>03 3 01 00000</t>
  </si>
  <si>
    <t>03 3 01 SР040</t>
  </si>
  <si>
    <t>Подпрограмма "Реконструкция учреждений социально-культурной  сферы ЗАТО Звёздный"</t>
  </si>
  <si>
    <t>Основное мероприятие "Реконструкция учреждений социально-культурной  сферы ЗАТО Звёздный"</t>
  </si>
  <si>
    <t>Мероприятия, направленные на содействие развитию малого и среднего предпринимательства в ЗАТО Звёздный</t>
  </si>
  <si>
    <t>Мероприятия, направленные на поддержку и  популяризацию предпринимательства в  ЗАТО Звёздный</t>
  </si>
  <si>
    <t>Мероприятия по продвижению ЗАТО Звёздный на краевом и российском уровнях</t>
  </si>
  <si>
    <t>Муниципальная программа "Общество и власть"</t>
  </si>
  <si>
    <t>23 0 00 00000</t>
  </si>
  <si>
    <t>23 1 00 00000</t>
  </si>
  <si>
    <t>Подпрограмма "Открытый муниципалитет"</t>
  </si>
  <si>
    <t>23 1 01 00000</t>
  </si>
  <si>
    <t>Основное мероприятие "Открытый муниципалитет"</t>
  </si>
  <si>
    <t>Информирование граждан ЗАТО Звёздный о деятельности органов местного самоуправления ЗАТО Звёздный</t>
  </si>
  <si>
    <t>Мониторинг оценки деятельности органов местного самоуправления ЗАТО Звёздный</t>
  </si>
  <si>
    <t>Мероприятия по развитию и обеспечению безопасности информационного общества</t>
  </si>
  <si>
    <t>Мероприятия по продвижению территориального бренда "Звёздный – центр патриотического воспитания Пермского края"</t>
  </si>
  <si>
    <t>23 2 00 00000</t>
  </si>
  <si>
    <t>Подпрограмма "Формирование у жителей ЗАТО Звёздный уважения к традициям и историческим ценностям малой родины"</t>
  </si>
  <si>
    <t>23 2 01 00000</t>
  </si>
  <si>
    <t>Основное мероприятие "Формирование у жителей ЗАТО Звёздный уважения к традициям и историческим ценностям малой родины"</t>
  </si>
  <si>
    <t xml:space="preserve">Гармонизация межнациональных отношений в ЗАТО Звёздный </t>
  </si>
  <si>
    <t>Мероприятия, посвящённые 75-летию Победы в Великой Отечественной войне</t>
  </si>
  <si>
    <t>23 3 00 00000</t>
  </si>
  <si>
    <t>Подпрограмма "Поддержка проектов общественных инициатив"</t>
  </si>
  <si>
    <t>23 3 01 00000</t>
  </si>
  <si>
    <t>Основное мероприятие "Поддержка проектов общественных инициатив"</t>
  </si>
  <si>
    <t>23 3 01 01430</t>
  </si>
  <si>
    <t>Мероприятия по развитию и поддержке общественных инициатив, ветеранского движения</t>
  </si>
  <si>
    <t xml:space="preserve"> 03 1 01 SP040</t>
  </si>
  <si>
    <t>Проведение капитального ремонта, ремонта в учреждениях социально–культурной сферы ЗАТО Звёздный (средства единой субсидии)</t>
  </si>
  <si>
    <t>03 1 01 00890</t>
  </si>
  <si>
    <t>Оснащение муниципальных бюджетных учреждений ЗАТО Звёздный</t>
  </si>
  <si>
    <t>03 1 11 00000</t>
  </si>
  <si>
    <t>Основное мероприятие "Модернизация материально-технической базы МБУК "ДК ЗАТО Звёздный"</t>
  </si>
  <si>
    <t>03 1 11 L4670</t>
  </si>
  <si>
    <t>Модернизация материально-технической базы МБУК "ДК ЗАТО Звёздный"</t>
  </si>
  <si>
    <t>03 1 16 00000</t>
  </si>
  <si>
    <t>Основное мероприятие "Устройство открытой спортивной площадки по адресу: 614575, Пермский край, п. Звёздный, ул. Бабичева, 5а"</t>
  </si>
  <si>
    <t>03 1 16 SФ130</t>
  </si>
  <si>
    <t>Устройство открытой спортивной площадки по адресу: 614575, Пермский край, п. Звёздный, ул. Бабичева, 5а</t>
  </si>
  <si>
    <t>03 1 18 00000</t>
  </si>
  <si>
    <t>Основное мероприятие "Выполнение работ по текущему ремонту в здании МБУ СОШ ЗАТО Звёздный по адресу: 614575, Пермский край, п. Звёздный, ул. Школьная, 8"</t>
  </si>
  <si>
    <t>03 1 18 SP040</t>
  </si>
  <si>
    <t>Выполнение работ по текущему ремонту в здании МБУ СОШ ЗАТО Звёздный по адресу: 614575, Пермский край, п. Звёздный, ул. Школьная, 8</t>
  </si>
  <si>
    <t>03 1 19 00000</t>
  </si>
  <si>
    <t>Основное мероприятие" Выполнение работ по текущему ремонту в здании МБДОУ "Детский сад № 4"  по адресу: 614575, Пермский край, п. Звёздный, ул. Бабичева, 2/1"</t>
  </si>
  <si>
    <t>03 1 19 SP040</t>
  </si>
  <si>
    <t>Выполнение работ по текущему ремонту в здании МБДОУ "Детский сад № 4"  по адресу: 614575, Пермский край, п. Звёздный, ул. Бабичева, 2/1</t>
  </si>
  <si>
    <t>03 1 20 00000</t>
  </si>
  <si>
    <t>Основное мероприятие "Выполнение работ по текущему ремонту в здании МБДОУ "Детский сад № 4"  по адресу: 614575, Пермский край, п. Звёздный, ул. Бабичева, 15а"</t>
  </si>
  <si>
    <t>03 1 20 SP040</t>
  </si>
  <si>
    <t>Выполнение работ по текущему ремонту в здании МБДОУ "Детский сад № 4"  по адресу: 614575, Пермский край, п. Звёздный, ул. Бабичева, 15а</t>
  </si>
  <si>
    <t>03 1 21 00000</t>
  </si>
  <si>
    <t>Основное мероприятие "Выполнение работ по текущему ремонту в здании МБУК "ДК ЗАТО Звёздный" по адресу: 614575, Пермский край, п. Звёздный, ул. Ленина, 1б "</t>
  </si>
  <si>
    <t>03 1 21 SP040</t>
  </si>
  <si>
    <t>Выполнение работ по текущему ремонту в здании МБУК "ДК ЗАТО Звёздный" по адресу: 614575, Пермский край, п. Звёздный, ул. Ленина, 1б</t>
  </si>
  <si>
    <t>03 1 22 00000</t>
  </si>
  <si>
    <t>Основное мероприятие "Выполнение работ по текущему ремонту в здании МБУК "ДК ЗАТО Звёздный" по адресу: 614575, Пермский край, п. Звёздный, ул. Ленина, 10"</t>
  </si>
  <si>
    <t>03 1 22 SP040</t>
  </si>
  <si>
    <t>Выполнение работ по текущему ремонту в здании МБУК "ДК ЗАТО Звёздный" по адресу: 614575, Пермский край, п. Звёздный, ул. Ленина, 10</t>
  </si>
  <si>
    <t>03 1 23 00000</t>
  </si>
  <si>
    <t>Основное мероприятие "Ремонт крытой спортивной площадки МБУ СОШ ЗАТО Звёздный по адресу: 614575, Пермский край, п. Звёздный, ул. Школьная, 8 "</t>
  </si>
  <si>
    <t>03 1 23 SP040</t>
  </si>
  <si>
    <t>Ремонт крытой спортивной площадки МБУ СОШ ЗАТО Звёздный по адресу: 614575, Пермский край, п. Звёздный, ул. Школьная, 8</t>
  </si>
  <si>
    <t>03 1 24 00000</t>
  </si>
  <si>
    <t>Основное мероприятие "Ремонт крытой спортивной площадки МБУ СОШ ЗАТО Звёздный по адресу: 614575, Пермский край, п. Звёздный, ул. Бабичева, 5а"</t>
  </si>
  <si>
    <t>03 1 24 SР040</t>
  </si>
  <si>
    <t>Ремонт крытой спортивной площадки МБУ СОШ ЗАТО Звёздный по адресу: 614575, Пермский край, п. Звёздный, ул. Бабичева, 5а</t>
  </si>
  <si>
    <t>04 4 00 00000</t>
  </si>
  <si>
    <t>Подпрограмма "Профилактика терроризма и экстремизма в ЗАТО Звёздный"</t>
  </si>
  <si>
    <t>04 4 01 00000</t>
  </si>
  <si>
    <t>Основное мероприятие "Профилактика терроризма и экстремизма в ЗАТО Звёздный"</t>
  </si>
  <si>
    <t>Организация работ по профилактике терроризма и экстремизма в ЗАТО Звёздный</t>
  </si>
  <si>
    <t>04 4 01 SП020</t>
  </si>
  <si>
    <t>24 0 00 00000</t>
  </si>
  <si>
    <t>Муниципальная программа "Создание условий для сохранения здоровья жителей  ЗАТО Звёздный"</t>
  </si>
  <si>
    <t>24 1 00 00000</t>
  </si>
  <si>
    <t>24 1 01 00000</t>
  </si>
  <si>
    <t>25 0 00 00000</t>
  </si>
  <si>
    <t>Муниципальная программа "Образование и молодежная политика ЗАТО Звёздный"</t>
  </si>
  <si>
    <t>25 1 00 00000</t>
  </si>
  <si>
    <t>25 1 01 00000</t>
  </si>
  <si>
    <t>25 1 01 2Н020</t>
  </si>
  <si>
    <t>25 1 01 2С170</t>
  </si>
  <si>
    <t>25 2 00 00000</t>
  </si>
  <si>
    <t>25 2 01 00000</t>
  </si>
  <si>
    <t>25 2 01 2С170</t>
  </si>
  <si>
    <t>25 2 01 2Н020</t>
  </si>
  <si>
    <t>25 3 00 00000</t>
  </si>
  <si>
    <t>25 3 01 00000</t>
  </si>
  <si>
    <t>25 3 01 2С170</t>
  </si>
  <si>
    <t>Подпрограмма "Развитие  дополнительного образования"</t>
  </si>
  <si>
    <t>Основное мероприятие "Развитие  дополнительного образования"</t>
  </si>
  <si>
    <t>25 4 00 00000</t>
  </si>
  <si>
    <t>Подпрограмма "Молодежная политика"</t>
  </si>
  <si>
    <t>25 4 01 00000</t>
  </si>
  <si>
    <t>Основное мероприятие  "Молодежная политика"</t>
  </si>
  <si>
    <t>Реализация мероприятий в сфере молодёжной политики</t>
  </si>
  <si>
    <t>26 0 00 00000</t>
  </si>
  <si>
    <t>Муниципальная программа "Социальная поддержка жителей ЗАТО Звёздный"</t>
  </si>
  <si>
    <t>26 1 00 00000</t>
  </si>
  <si>
    <t xml:space="preserve">Подпрограмма "Доступная среда на территории городского округа ЗАТО Звёздный" </t>
  </si>
  <si>
    <t>26 1 01 00000</t>
  </si>
  <si>
    <t xml:space="preserve">Основное мероприятие "Доступная среда на территории городского округа ЗАТО Звёздный" </t>
  </si>
  <si>
    <t>26 2 00 00000</t>
  </si>
  <si>
    <t>26 2 01 2С140</t>
  </si>
  <si>
    <t>Мероприятия по организации отдыха и занятости детей в каникулярное время (за счёт средств местного бюджета)</t>
  </si>
  <si>
    <t>26 3 01 00000</t>
  </si>
  <si>
    <t>26 3 00 00000</t>
  </si>
  <si>
    <t>26 3 01 2Н020</t>
  </si>
  <si>
    <t>01 1 01 01470</t>
  </si>
  <si>
    <t>01 1 01 01480</t>
  </si>
  <si>
    <t>01 2 01 01490</t>
  </si>
  <si>
    <t>23 1 01 01500</t>
  </si>
  <si>
    <t>23 1 01 01510</t>
  </si>
  <si>
    <t>23 1 01 01520</t>
  </si>
  <si>
    <t>23 1 01 01530</t>
  </si>
  <si>
    <t>23 2 01 01540</t>
  </si>
  <si>
    <t>04 4 01 00190</t>
  </si>
  <si>
    <t>04 4 01 01440</t>
  </si>
  <si>
    <t>04 4 01 00780</t>
  </si>
  <si>
    <t>24 1 01 00240</t>
  </si>
  <si>
    <t>25 1 01 00250</t>
  </si>
  <si>
    <t>25 2 01 00260</t>
  </si>
  <si>
    <t>25 3 01 00280</t>
  </si>
  <si>
    <t>25 4 01 01450</t>
  </si>
  <si>
    <t>26 1 01 00570</t>
  </si>
  <si>
    <t>26 2 01 01460</t>
  </si>
  <si>
    <t>26 3 01 00920</t>
  </si>
  <si>
    <t>23 2 01 01550</t>
  </si>
  <si>
    <t>08 1 01 01560</t>
  </si>
  <si>
    <t>Спортивные мероприятия, посвященные 75-летию Победы в Великой Отечественной войне</t>
  </si>
  <si>
    <t>08 2 01 01570</t>
  </si>
  <si>
    <t>Проект "Мы выбираем спорт"</t>
  </si>
  <si>
    <t>09 0 01 00000</t>
  </si>
  <si>
    <t>09 0 01 00370</t>
  </si>
  <si>
    <t>09 0 01 01360</t>
  </si>
  <si>
    <t>09 0 01 01560</t>
  </si>
  <si>
    <t>27 0 00 00000</t>
  </si>
  <si>
    <t>Муниципальная программа "Градостроительство и благоустройство ЗАТО Звёздный"</t>
  </si>
  <si>
    <t>27 1 00 00000</t>
  </si>
  <si>
    <t>Подпрограмма "Благоустройство  территории ЗАТО Звёздный"</t>
  </si>
  <si>
    <t>27 1 01 00000</t>
  </si>
  <si>
    <t>Основное мероприятие "Благоустройство территории ЗАТО Звёздный"</t>
  </si>
  <si>
    <t>27 1 01 00930</t>
  </si>
  <si>
    <t>27 1 01 00940</t>
  </si>
  <si>
    <t>27 1 01 01370</t>
  </si>
  <si>
    <t>27 1 01 2У090</t>
  </si>
  <si>
    <t>27 1 01 2У100</t>
  </si>
  <si>
    <t>27 1 02 00000</t>
  </si>
  <si>
    <t>27 1 02 00450</t>
  </si>
  <si>
    <t>Техническое обслуживание и ремонт линий наружного освещения на территории ЗАТО Звёздный</t>
  </si>
  <si>
    <t>27 1 02 01590</t>
  </si>
  <si>
    <t>27 2 00 00000</t>
  </si>
  <si>
    <t>Подпрограмма "Развитие транспортной инфраструктуры ЗАТО Звёздный"</t>
  </si>
  <si>
    <t>27 2 01 00000</t>
  </si>
  <si>
    <t>27 2 01 00950</t>
  </si>
  <si>
    <t>27 2 01 00430</t>
  </si>
  <si>
    <t>27 2 01 ST040</t>
  </si>
  <si>
    <t>Основное мероприятие "Ремонт автомобильной дороги по переулку Большой Каретный в п. Звёздный Пермского края"</t>
  </si>
  <si>
    <t>Ремонт автомобильной дороги по переулку Большой Каретный в п. Звёздный Пермского края</t>
  </si>
  <si>
    <t>27 2 02 00000</t>
  </si>
  <si>
    <t>27 2 02 ST040</t>
  </si>
  <si>
    <t>27 2 03 00000</t>
  </si>
  <si>
    <t>Основное мероприятие "Ремонт автомобильной дороги по ул. Коммунистическая в п. Звёздный Пермского края, участок от перекрестка с ул. 52 Ракетной Дивизии до поворота на ГТС"</t>
  </si>
  <si>
    <t>27 2 03 SТ040</t>
  </si>
  <si>
    <t>Ремонт автомобильной дороги по ул. Коммунистическая в п. Звёздный Пермского края, участок от перекрестка с ул. 52 Ракетной Дивизии до поворота на ГТС</t>
  </si>
  <si>
    <t>27 3 00 00000</t>
  </si>
  <si>
    <t>27 3 01 00000</t>
  </si>
  <si>
    <t>27 3 01 00470</t>
  </si>
  <si>
    <t>27 3 01 01580</t>
  </si>
  <si>
    <t>Экологические акции</t>
  </si>
  <si>
    <t>27 3 01 01340</t>
  </si>
  <si>
    <t>28 0 00 00000</t>
  </si>
  <si>
    <t>Муниципальная программа "Обеспечение жильём граждан"</t>
  </si>
  <si>
    <t>28 1 00 00000</t>
  </si>
  <si>
    <t>Подпрограмма "Обеспечение жильём молодых семей"</t>
  </si>
  <si>
    <t>Основное  мероприятие "Обеспечение жильём молодых семей"</t>
  </si>
  <si>
    <t>28 1 01 00000</t>
  </si>
  <si>
    <t>28 1 01 SС020</t>
  </si>
  <si>
    <t>Социальная выплата на приобретение (строительство) жилого помещения</t>
  </si>
  <si>
    <t>28 2 00 00000</t>
  </si>
  <si>
    <t>Подпрограмма "Предоставление жилых помещений муниципального жилищного фонда ЗАТО Звёздный"</t>
  </si>
  <si>
    <t>28 2 01 00000</t>
  </si>
  <si>
    <t>Основное мероприятие "Предоставление жилых помещений муниципального жилищного фонда ЗАТО Звёздный"</t>
  </si>
  <si>
    <t>Формирование жилищного фонда для детей -сирот</t>
  </si>
  <si>
    <t>Содержание жилищного фонда для детей-сирот</t>
  </si>
  <si>
    <t>Организация осуществления государственных полномочий по обеспечению жильём  детей-сирот</t>
  </si>
  <si>
    <t>28 2 01 01600</t>
  </si>
  <si>
    <t>28 2 01 01610</t>
  </si>
  <si>
    <t>28 2 01 01620</t>
  </si>
  <si>
    <t>16 0 01 01230</t>
  </si>
  <si>
    <t>29 0 00 00000</t>
  </si>
  <si>
    <t>Муниципальная программа "Жилищно-коммунальное хозяйство и энергосбережение ЗАТО Звёздный"</t>
  </si>
  <si>
    <t>29 1 00 00000</t>
  </si>
  <si>
    <t>Подпрограмма "Энергосбережение и повышение энергетической эффективности в ЗАТО Звёздный"</t>
  </si>
  <si>
    <t>29 1 01 00000</t>
  </si>
  <si>
    <t>Основное мероприятие "Энергосбережение и повышение энергетической эффективности в ЗАТО Звёздный"</t>
  </si>
  <si>
    <t>29 1 01 01260</t>
  </si>
  <si>
    <t>29 2 00 00000</t>
  </si>
  <si>
    <t>Подпрограмма "Жилищно-коммунальное хозяйство на территории ЗАТО Звёздный"</t>
  </si>
  <si>
    <t>29 2 01 00000</t>
  </si>
  <si>
    <t>29 2 01 00800</t>
  </si>
  <si>
    <t>29 2 01 00810</t>
  </si>
  <si>
    <t>Разработка проектной документации на реконструкцию муниципальной котельной по адресу: Пермский край, п. Звёздный, ул. Энергетиков, 5</t>
  </si>
  <si>
    <t>29 2 01 SЖ200</t>
  </si>
  <si>
    <t>20 0 F2 00000</t>
  </si>
  <si>
    <t>Реализация программ формирования современной городской среды</t>
  </si>
  <si>
    <t>20 0 F2 55550</t>
  </si>
  <si>
    <t>91 0 00 2П060</t>
  </si>
  <si>
    <t>Осуществление полномочий по созданию и организации деятельности административных комиссий</t>
  </si>
  <si>
    <t>91 0 00 51180</t>
  </si>
  <si>
    <t>Осуществление полномочий по первичному воинскому учёту на территориях, где отсутствуют военные комиссариаты</t>
  </si>
  <si>
    <t>91 0 00 51200</t>
  </si>
  <si>
    <t>Составление (изменение) списков кандидатов в присяжные заседатели</t>
  </si>
  <si>
    <t>91 0 00 59300</t>
  </si>
  <si>
    <t>Государственная регистрация актов гражданского состояния</t>
  </si>
  <si>
    <t>2021</t>
  </si>
  <si>
    <t>2022</t>
  </si>
  <si>
    <t>2020</t>
  </si>
  <si>
    <t>05 02</t>
  </si>
  <si>
    <t>Коммунальное хозяйство</t>
  </si>
  <si>
    <t>08 2 01 01550</t>
  </si>
  <si>
    <t>Мероприятия, посвященные 75-летию Победы в Великой Отечественной войне</t>
  </si>
  <si>
    <t>02 00</t>
  </si>
  <si>
    <t>02 03</t>
  </si>
  <si>
    <t>Национальная оборона</t>
  </si>
  <si>
    <t>Мобилизационная и вневойсковая подготовка</t>
  </si>
  <si>
    <t>Ведомственная структура расходов бюджета ЗАТО Звёздный на 2020 год и на плановый период  2021 и 2022 годов, тыс.рублей</t>
  </si>
  <si>
    <t xml:space="preserve">Приложение 2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</si>
</sst>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00"/>
  </numFmts>
  <fonts count="4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right"/>
    </xf>
    <xf numFmtId="0" fontId="1" fillId="0" borderId="0" xfId="0" applyNumberFormat="1" applyFont="1" applyFill="1"/>
    <xf numFmtId="49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49" fontId="3" fillId="0" borderId="1" xfId="0" applyNumberFormat="1" applyFont="1" applyFill="1" applyBorder="1"/>
    <xf numFmtId="0" fontId="1" fillId="0" borderId="1" xfId="0" applyFont="1" applyFill="1" applyBorder="1"/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165" fontId="1" fillId="0" borderId="2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9"/>
  <sheetViews>
    <sheetView tabSelected="1" zoomScale="130" zoomScaleNormal="130" workbookViewId="0">
      <selection activeCell="A5" sqref="A5:H5"/>
    </sheetView>
  </sheetViews>
  <sheetFormatPr defaultRowHeight="12.75"/>
  <cols>
    <col min="1" max="1" width="6.42578125" style="22" customWidth="1"/>
    <col min="2" max="2" width="7" style="22" customWidth="1"/>
    <col min="3" max="3" width="12.85546875" style="24" customWidth="1"/>
    <col min="4" max="4" width="5.140625" style="24" customWidth="1"/>
    <col min="5" max="5" width="44.140625" style="22" customWidth="1"/>
    <col min="6" max="8" width="16.42578125" style="19" customWidth="1"/>
    <col min="9" max="9" width="20" style="22" customWidth="1"/>
    <col min="10" max="16384" width="9.140625" style="22"/>
  </cols>
  <sheetData>
    <row r="1" spans="1:8">
      <c r="F1" s="18"/>
      <c r="H1" s="18" t="s">
        <v>484</v>
      </c>
    </row>
    <row r="2" spans="1:8">
      <c r="F2" s="18"/>
      <c r="H2" s="18" t="s">
        <v>94</v>
      </c>
    </row>
    <row r="3" spans="1:8">
      <c r="H3" s="19" t="s">
        <v>95</v>
      </c>
    </row>
    <row r="5" spans="1:8">
      <c r="A5" s="34" t="s">
        <v>483</v>
      </c>
      <c r="B5" s="34"/>
      <c r="C5" s="34"/>
      <c r="D5" s="34"/>
      <c r="E5" s="34"/>
      <c r="F5" s="34"/>
      <c r="G5" s="34"/>
      <c r="H5" s="34"/>
    </row>
    <row r="6" spans="1:8">
      <c r="B6" s="1"/>
      <c r="C6" s="2"/>
      <c r="D6" s="2"/>
      <c r="E6" s="3"/>
    </row>
    <row r="7" spans="1:8" ht="24" customHeight="1">
      <c r="A7" s="9" t="s">
        <v>107</v>
      </c>
      <c r="B7" s="9" t="s">
        <v>108</v>
      </c>
      <c r="C7" s="9" t="s">
        <v>109</v>
      </c>
      <c r="D7" s="9" t="s">
        <v>96</v>
      </c>
      <c r="E7" s="10" t="s">
        <v>110</v>
      </c>
      <c r="F7" s="9" t="s">
        <v>474</v>
      </c>
      <c r="G7" s="9" t="s">
        <v>472</v>
      </c>
      <c r="H7" s="9" t="s">
        <v>473</v>
      </c>
    </row>
    <row r="8" spans="1:8">
      <c r="A8" s="11" t="s">
        <v>204</v>
      </c>
      <c r="B8" s="9"/>
      <c r="C8" s="25"/>
      <c r="D8" s="25"/>
      <c r="E8" s="12" t="s">
        <v>205</v>
      </c>
      <c r="F8" s="29">
        <f t="shared" ref="F8:H8" si="0">F10+F14</f>
        <v>1718.79</v>
      </c>
      <c r="G8" s="29">
        <f t="shared" si="0"/>
        <v>1718.79</v>
      </c>
      <c r="H8" s="29">
        <f t="shared" si="0"/>
        <v>1718.79</v>
      </c>
    </row>
    <row r="9" spans="1:8">
      <c r="A9" s="11"/>
      <c r="B9" s="13" t="s">
        <v>112</v>
      </c>
      <c r="C9" s="13"/>
      <c r="D9" s="13"/>
      <c r="E9" s="12" t="s">
        <v>113</v>
      </c>
      <c r="F9" s="30">
        <f>F10+F14</f>
        <v>1718.79</v>
      </c>
      <c r="G9" s="30">
        <f t="shared" ref="G9:H9" si="1">G10+G14</f>
        <v>1718.79</v>
      </c>
      <c r="H9" s="30">
        <f t="shared" si="1"/>
        <v>1718.79</v>
      </c>
    </row>
    <row r="10" spans="1:8" ht="38.25">
      <c r="A10" s="11"/>
      <c r="B10" s="13" t="s">
        <v>114</v>
      </c>
      <c r="C10" s="13"/>
      <c r="D10" s="13"/>
      <c r="E10" s="12" t="s">
        <v>115</v>
      </c>
      <c r="F10" s="30">
        <f>F11</f>
        <v>1054.47</v>
      </c>
      <c r="G10" s="30">
        <f t="shared" ref="G10:H12" si="2">G11</f>
        <v>1054.47</v>
      </c>
      <c r="H10" s="30">
        <f t="shared" si="2"/>
        <v>1054.47</v>
      </c>
    </row>
    <row r="11" spans="1:8">
      <c r="A11" s="11"/>
      <c r="B11" s="13"/>
      <c r="C11" s="13" t="s">
        <v>83</v>
      </c>
      <c r="D11" s="13"/>
      <c r="E11" s="12" t="s">
        <v>45</v>
      </c>
      <c r="F11" s="30">
        <f>F12</f>
        <v>1054.47</v>
      </c>
      <c r="G11" s="30">
        <f t="shared" si="2"/>
        <v>1054.47</v>
      </c>
      <c r="H11" s="30">
        <f t="shared" si="2"/>
        <v>1054.47</v>
      </c>
    </row>
    <row r="12" spans="1:8">
      <c r="A12" s="11"/>
      <c r="B12" s="13"/>
      <c r="C12" s="13" t="s">
        <v>84</v>
      </c>
      <c r="D12" s="13"/>
      <c r="E12" s="12" t="s">
        <v>18</v>
      </c>
      <c r="F12" s="30">
        <f>F13</f>
        <v>1054.47</v>
      </c>
      <c r="G12" s="30">
        <f t="shared" si="2"/>
        <v>1054.47</v>
      </c>
      <c r="H12" s="30">
        <f t="shared" si="2"/>
        <v>1054.47</v>
      </c>
    </row>
    <row r="13" spans="1:8" ht="63.75">
      <c r="A13" s="11"/>
      <c r="B13" s="13"/>
      <c r="C13" s="13"/>
      <c r="D13" s="14">
        <v>100</v>
      </c>
      <c r="E13" s="12" t="s">
        <v>99</v>
      </c>
      <c r="F13" s="30">
        <v>1054.47</v>
      </c>
      <c r="G13" s="31">
        <v>1054.47</v>
      </c>
      <c r="H13" s="31">
        <v>1054.47</v>
      </c>
    </row>
    <row r="14" spans="1:8" ht="51">
      <c r="A14" s="11"/>
      <c r="B14" s="13" t="s">
        <v>116</v>
      </c>
      <c r="C14" s="13"/>
      <c r="D14" s="13"/>
      <c r="E14" s="12" t="s">
        <v>117</v>
      </c>
      <c r="F14" s="30">
        <f>F15</f>
        <v>664.32</v>
      </c>
      <c r="G14" s="30">
        <f t="shared" ref="G14:H15" si="3">G15</f>
        <v>664.32</v>
      </c>
      <c r="H14" s="30">
        <f t="shared" si="3"/>
        <v>664.32</v>
      </c>
    </row>
    <row r="15" spans="1:8">
      <c r="A15" s="11"/>
      <c r="B15" s="13"/>
      <c r="C15" s="13" t="s">
        <v>83</v>
      </c>
      <c r="D15" s="13"/>
      <c r="E15" s="12" t="s">
        <v>45</v>
      </c>
      <c r="F15" s="30">
        <f>F16</f>
        <v>664.32</v>
      </c>
      <c r="G15" s="30">
        <f t="shared" si="3"/>
        <v>664.32</v>
      </c>
      <c r="H15" s="30">
        <f t="shared" si="3"/>
        <v>664.32</v>
      </c>
    </row>
    <row r="16" spans="1:8" ht="38.25">
      <c r="A16" s="11"/>
      <c r="B16" s="13"/>
      <c r="C16" s="13" t="s">
        <v>86</v>
      </c>
      <c r="D16" s="13"/>
      <c r="E16" s="12" t="s">
        <v>20</v>
      </c>
      <c r="F16" s="30">
        <f>F17+F18</f>
        <v>664.32</v>
      </c>
      <c r="G16" s="30">
        <f t="shared" ref="G16:H16" si="4">G17+G18</f>
        <v>664.32</v>
      </c>
      <c r="H16" s="30">
        <f t="shared" si="4"/>
        <v>664.32</v>
      </c>
    </row>
    <row r="17" spans="1:8" ht="63.75">
      <c r="A17" s="11"/>
      <c r="B17" s="13"/>
      <c r="C17" s="13"/>
      <c r="D17" s="14">
        <v>100</v>
      </c>
      <c r="E17" s="12" t="s">
        <v>99</v>
      </c>
      <c r="F17" s="30">
        <v>245.6</v>
      </c>
      <c r="G17" s="31">
        <v>245.6</v>
      </c>
      <c r="H17" s="31">
        <v>245.6</v>
      </c>
    </row>
    <row r="18" spans="1:8" ht="25.5">
      <c r="A18" s="11"/>
      <c r="B18" s="13"/>
      <c r="C18" s="13"/>
      <c r="D18" s="14">
        <v>200</v>
      </c>
      <c r="E18" s="12" t="s">
        <v>156</v>
      </c>
      <c r="F18" s="30">
        <v>418.72</v>
      </c>
      <c r="G18" s="31">
        <v>418.72</v>
      </c>
      <c r="H18" s="31">
        <v>418.72</v>
      </c>
    </row>
    <row r="19" spans="1:8">
      <c r="A19" s="11" t="s">
        <v>202</v>
      </c>
      <c r="B19" s="9"/>
      <c r="C19" s="25"/>
      <c r="D19" s="25"/>
      <c r="E19" s="12" t="s">
        <v>203</v>
      </c>
      <c r="F19" s="29">
        <f>F20</f>
        <v>1560.21</v>
      </c>
      <c r="G19" s="29">
        <f t="shared" ref="G19:H21" si="5">G20</f>
        <v>1560.21</v>
      </c>
      <c r="H19" s="29">
        <f t="shared" si="5"/>
        <v>1560.21</v>
      </c>
    </row>
    <row r="20" spans="1:8">
      <c r="A20" s="11"/>
      <c r="B20" s="13" t="s">
        <v>112</v>
      </c>
      <c r="C20" s="13"/>
      <c r="D20" s="13"/>
      <c r="E20" s="12" t="s">
        <v>113</v>
      </c>
      <c r="F20" s="29">
        <f>F21</f>
        <v>1560.21</v>
      </c>
      <c r="G20" s="29">
        <f t="shared" si="5"/>
        <v>1560.21</v>
      </c>
      <c r="H20" s="29">
        <f t="shared" si="5"/>
        <v>1560.21</v>
      </c>
    </row>
    <row r="21" spans="1:8" ht="38.25">
      <c r="A21" s="11"/>
      <c r="B21" s="13" t="s">
        <v>118</v>
      </c>
      <c r="C21" s="13"/>
      <c r="D21" s="13"/>
      <c r="E21" s="12" t="s">
        <v>119</v>
      </c>
      <c r="F21" s="30">
        <f>F22</f>
        <v>1560.21</v>
      </c>
      <c r="G21" s="30">
        <f t="shared" si="5"/>
        <v>1560.21</v>
      </c>
      <c r="H21" s="30">
        <f t="shared" si="5"/>
        <v>1560.21</v>
      </c>
    </row>
    <row r="22" spans="1:8">
      <c r="A22" s="11"/>
      <c r="B22" s="13"/>
      <c r="C22" s="13" t="s">
        <v>83</v>
      </c>
      <c r="D22" s="13"/>
      <c r="E22" s="12" t="s">
        <v>45</v>
      </c>
      <c r="F22" s="30">
        <f>F23+F25</f>
        <v>1560.21</v>
      </c>
      <c r="G22" s="30">
        <f t="shared" ref="G22:H22" si="6">G23+G25</f>
        <v>1560.21</v>
      </c>
      <c r="H22" s="30">
        <f t="shared" si="6"/>
        <v>1560.21</v>
      </c>
    </row>
    <row r="23" spans="1:8" ht="25.5">
      <c r="A23" s="11"/>
      <c r="B23" s="13"/>
      <c r="C23" s="14" t="s">
        <v>85</v>
      </c>
      <c r="D23" s="14"/>
      <c r="E23" s="12" t="s">
        <v>19</v>
      </c>
      <c r="F23" s="30">
        <f>F24</f>
        <v>811.35</v>
      </c>
      <c r="G23" s="30">
        <f t="shared" ref="G23:H23" si="7">G24</f>
        <v>811.35</v>
      </c>
      <c r="H23" s="30">
        <f t="shared" si="7"/>
        <v>811.35</v>
      </c>
    </row>
    <row r="24" spans="1:8" ht="63.75">
      <c r="A24" s="11"/>
      <c r="B24" s="13"/>
      <c r="C24" s="14"/>
      <c r="D24" s="14">
        <v>100</v>
      </c>
      <c r="E24" s="12" t="s">
        <v>99</v>
      </c>
      <c r="F24" s="30">
        <v>811.35</v>
      </c>
      <c r="G24" s="31">
        <v>811.35</v>
      </c>
      <c r="H24" s="31">
        <v>811.35</v>
      </c>
    </row>
    <row r="25" spans="1:8" ht="25.5">
      <c r="A25" s="11"/>
      <c r="B25" s="13"/>
      <c r="C25" s="14" t="s">
        <v>87</v>
      </c>
      <c r="D25" s="14"/>
      <c r="E25" s="12" t="s">
        <v>21</v>
      </c>
      <c r="F25" s="30">
        <f>SUM(F26:F27)</f>
        <v>748.86</v>
      </c>
      <c r="G25" s="30">
        <f>SUM(G26:G27)</f>
        <v>748.86</v>
      </c>
      <c r="H25" s="30">
        <f>SUM(H26:H27)</f>
        <v>748.86</v>
      </c>
    </row>
    <row r="26" spans="1:8" ht="63.75">
      <c r="A26" s="11"/>
      <c r="B26" s="13"/>
      <c r="C26" s="14"/>
      <c r="D26" s="14">
        <v>100</v>
      </c>
      <c r="E26" s="12" t="s">
        <v>99</v>
      </c>
      <c r="F26" s="30">
        <v>580.98</v>
      </c>
      <c r="G26" s="31">
        <v>580.98</v>
      </c>
      <c r="H26" s="31">
        <v>580.98</v>
      </c>
    </row>
    <row r="27" spans="1:8" ht="25.5">
      <c r="A27" s="11"/>
      <c r="B27" s="13"/>
      <c r="C27" s="14"/>
      <c r="D27" s="14">
        <v>200</v>
      </c>
      <c r="E27" s="12" t="s">
        <v>156</v>
      </c>
      <c r="F27" s="30">
        <v>167.88</v>
      </c>
      <c r="G27" s="31">
        <v>167.88</v>
      </c>
      <c r="H27" s="31">
        <v>167.88</v>
      </c>
    </row>
    <row r="28" spans="1:8">
      <c r="A28" s="11" t="s">
        <v>164</v>
      </c>
      <c r="B28" s="9"/>
      <c r="C28" s="25"/>
      <c r="D28" s="25"/>
      <c r="E28" s="12" t="s">
        <v>111</v>
      </c>
      <c r="F28" s="29">
        <f>F29+F69+F74+F109+F152+F200+F207+F303+F343+F350+F400+F422</f>
        <v>268093.06</v>
      </c>
      <c r="G28" s="29">
        <f t="shared" ref="G28:H28" si="8">G29+G69+G74+G109+G152+G200+G207+G303+G343+G350+G400+G422</f>
        <v>247775.97606000002</v>
      </c>
      <c r="H28" s="29">
        <f t="shared" si="8"/>
        <v>246151.47606000002</v>
      </c>
    </row>
    <row r="29" spans="1:8">
      <c r="A29" s="17"/>
      <c r="B29" s="13" t="s">
        <v>112</v>
      </c>
      <c r="C29" s="13"/>
      <c r="D29" s="13"/>
      <c r="E29" s="12" t="s">
        <v>113</v>
      </c>
      <c r="F29" s="30">
        <f>F30+F48+F52</f>
        <v>46014.044370000003</v>
      </c>
      <c r="G29" s="30">
        <f>G30+G48+G52</f>
        <v>34160.400000000001</v>
      </c>
      <c r="H29" s="30">
        <f>H30+H48+H52</f>
        <v>33526.800000000003</v>
      </c>
    </row>
    <row r="30" spans="1:8" ht="51">
      <c r="A30" s="17"/>
      <c r="B30" s="13" t="s">
        <v>120</v>
      </c>
      <c r="C30" s="13"/>
      <c r="D30" s="13"/>
      <c r="E30" s="12" t="s">
        <v>121</v>
      </c>
      <c r="F30" s="30">
        <f>F31+F35+F40</f>
        <v>31211</v>
      </c>
      <c r="G30" s="30">
        <f t="shared" ref="G30:H30" si="9">G31+G35+G40</f>
        <v>31211</v>
      </c>
      <c r="H30" s="30">
        <f t="shared" si="9"/>
        <v>31211</v>
      </c>
    </row>
    <row r="31" spans="1:8" ht="38.25">
      <c r="A31" s="17"/>
      <c r="B31" s="13"/>
      <c r="C31" s="13" t="s">
        <v>236</v>
      </c>
      <c r="D31" s="13"/>
      <c r="E31" s="12" t="s">
        <v>237</v>
      </c>
      <c r="F31" s="30">
        <f>F32</f>
        <v>120</v>
      </c>
      <c r="G31" s="30">
        <f t="shared" ref="G31:H32" si="10">G32</f>
        <v>120</v>
      </c>
      <c r="H31" s="30">
        <f t="shared" si="10"/>
        <v>120</v>
      </c>
    </row>
    <row r="32" spans="1:8" ht="25.5">
      <c r="A32" s="17"/>
      <c r="B32" s="13"/>
      <c r="C32" s="13" t="s">
        <v>238</v>
      </c>
      <c r="D32" s="13"/>
      <c r="E32" s="12" t="s">
        <v>239</v>
      </c>
      <c r="F32" s="30">
        <f>F33</f>
        <v>120</v>
      </c>
      <c r="G32" s="30">
        <f t="shared" si="10"/>
        <v>120</v>
      </c>
      <c r="H32" s="30">
        <f t="shared" si="10"/>
        <v>120</v>
      </c>
    </row>
    <row r="33" spans="1:8" ht="25.5">
      <c r="A33" s="17"/>
      <c r="B33" s="13"/>
      <c r="C33" s="13" t="s">
        <v>240</v>
      </c>
      <c r="D33" s="13"/>
      <c r="E33" s="12" t="s">
        <v>241</v>
      </c>
      <c r="F33" s="30">
        <f>F34</f>
        <v>120</v>
      </c>
      <c r="G33" s="30">
        <f t="shared" ref="G33:H33" si="11">G34</f>
        <v>120</v>
      </c>
      <c r="H33" s="30">
        <f t="shared" si="11"/>
        <v>120</v>
      </c>
    </row>
    <row r="34" spans="1:8" ht="25.5">
      <c r="A34" s="17"/>
      <c r="B34" s="13"/>
      <c r="C34" s="13"/>
      <c r="D34" s="13" t="s">
        <v>123</v>
      </c>
      <c r="E34" s="12" t="s">
        <v>156</v>
      </c>
      <c r="F34" s="30">
        <v>120</v>
      </c>
      <c r="G34" s="31">
        <v>120</v>
      </c>
      <c r="H34" s="31">
        <v>120</v>
      </c>
    </row>
    <row r="35" spans="1:8" ht="25.5">
      <c r="A35" s="17"/>
      <c r="B35" s="13"/>
      <c r="C35" s="13" t="s">
        <v>393</v>
      </c>
      <c r="D35" s="13"/>
      <c r="E35" s="12" t="s">
        <v>394</v>
      </c>
      <c r="F35" s="30">
        <f>F36</f>
        <v>6.3</v>
      </c>
      <c r="G35" s="30">
        <f t="shared" ref="G35:H38" si="12">G36</f>
        <v>6.3</v>
      </c>
      <c r="H35" s="30">
        <f t="shared" si="12"/>
        <v>6.3</v>
      </c>
    </row>
    <row r="36" spans="1:8" ht="25.5">
      <c r="A36" s="17"/>
      <c r="B36" s="13"/>
      <c r="C36" s="13" t="s">
        <v>395</v>
      </c>
      <c r="D36" s="13"/>
      <c r="E36" s="12" t="s">
        <v>396</v>
      </c>
      <c r="F36" s="30">
        <f>F37</f>
        <v>6.3</v>
      </c>
      <c r="G36" s="30">
        <f t="shared" si="12"/>
        <v>6.3</v>
      </c>
      <c r="H36" s="30">
        <f t="shared" si="12"/>
        <v>6.3</v>
      </c>
    </row>
    <row r="37" spans="1:8" ht="25.5">
      <c r="A37" s="17"/>
      <c r="B37" s="13"/>
      <c r="C37" s="13" t="s">
        <v>397</v>
      </c>
      <c r="D37" s="13"/>
      <c r="E37" s="12" t="s">
        <v>398</v>
      </c>
      <c r="F37" s="30">
        <f>F38</f>
        <v>6.3</v>
      </c>
      <c r="G37" s="30">
        <f t="shared" si="12"/>
        <v>6.3</v>
      </c>
      <c r="H37" s="30">
        <f t="shared" si="12"/>
        <v>6.3</v>
      </c>
    </row>
    <row r="38" spans="1:8" ht="63.75">
      <c r="A38" s="17"/>
      <c r="B38" s="13"/>
      <c r="C38" s="13" t="s">
        <v>403</v>
      </c>
      <c r="D38" s="13"/>
      <c r="E38" s="12" t="s">
        <v>219</v>
      </c>
      <c r="F38" s="30">
        <f>F39</f>
        <v>6.3</v>
      </c>
      <c r="G38" s="30">
        <f t="shared" si="12"/>
        <v>6.3</v>
      </c>
      <c r="H38" s="30">
        <f t="shared" si="12"/>
        <v>6.3</v>
      </c>
    </row>
    <row r="39" spans="1:8" ht="63.75">
      <c r="A39" s="17"/>
      <c r="B39" s="13"/>
      <c r="C39" s="13"/>
      <c r="D39" s="13" t="s">
        <v>122</v>
      </c>
      <c r="E39" s="12" t="s">
        <v>99</v>
      </c>
      <c r="F39" s="30">
        <v>6.3</v>
      </c>
      <c r="G39" s="31">
        <v>6.3</v>
      </c>
      <c r="H39" s="31">
        <v>6.3</v>
      </c>
    </row>
    <row r="40" spans="1:8">
      <c r="A40" s="17"/>
      <c r="B40" s="13"/>
      <c r="C40" s="13" t="s">
        <v>83</v>
      </c>
      <c r="D40" s="13"/>
      <c r="E40" s="12" t="s">
        <v>45</v>
      </c>
      <c r="F40" s="30">
        <f>F41+F45</f>
        <v>31084.7</v>
      </c>
      <c r="G40" s="30">
        <f t="shared" ref="G40:H40" si="13">G41+G45</f>
        <v>31084.7</v>
      </c>
      <c r="H40" s="30">
        <f t="shared" si="13"/>
        <v>31084.7</v>
      </c>
    </row>
    <row r="41" spans="1:8" ht="38.25">
      <c r="A41" s="17"/>
      <c r="B41" s="13"/>
      <c r="C41" s="13" t="s">
        <v>88</v>
      </c>
      <c r="D41" s="13"/>
      <c r="E41" s="12" t="s">
        <v>22</v>
      </c>
      <c r="F41" s="30">
        <f>SUM(F42:F44)</f>
        <v>30020.400000000001</v>
      </c>
      <c r="G41" s="30">
        <f t="shared" ref="G41:H41" si="14">SUM(G42:G44)</f>
        <v>30020.400000000001</v>
      </c>
      <c r="H41" s="30">
        <f t="shared" si="14"/>
        <v>30020.400000000001</v>
      </c>
    </row>
    <row r="42" spans="1:8" ht="63.75">
      <c r="A42" s="17"/>
      <c r="B42" s="13"/>
      <c r="C42" s="13"/>
      <c r="D42" s="13" t="s">
        <v>122</v>
      </c>
      <c r="E42" s="12" t="s">
        <v>99</v>
      </c>
      <c r="F42" s="30">
        <v>23392.240000000002</v>
      </c>
      <c r="G42" s="31">
        <v>23392.240000000002</v>
      </c>
      <c r="H42" s="31">
        <v>23392.240000000002</v>
      </c>
    </row>
    <row r="43" spans="1:8" ht="25.5">
      <c r="A43" s="17"/>
      <c r="B43" s="13"/>
      <c r="C43" s="13"/>
      <c r="D43" s="13" t="s">
        <v>123</v>
      </c>
      <c r="E43" s="12" t="s">
        <v>156</v>
      </c>
      <c r="F43" s="30">
        <v>6428.16</v>
      </c>
      <c r="G43" s="31">
        <v>6428.16</v>
      </c>
      <c r="H43" s="31">
        <v>6428.16</v>
      </c>
    </row>
    <row r="44" spans="1:8">
      <c r="A44" s="17"/>
      <c r="B44" s="13"/>
      <c r="C44" s="13"/>
      <c r="D44" s="13" t="s">
        <v>124</v>
      </c>
      <c r="E44" s="12" t="s">
        <v>97</v>
      </c>
      <c r="F44" s="30">
        <v>200</v>
      </c>
      <c r="G44" s="31">
        <v>200</v>
      </c>
      <c r="H44" s="31">
        <v>200</v>
      </c>
    </row>
    <row r="45" spans="1:8" ht="25.5">
      <c r="A45" s="17"/>
      <c r="B45" s="13"/>
      <c r="C45" s="13" t="s">
        <v>221</v>
      </c>
      <c r="D45" s="13"/>
      <c r="E45" s="12" t="s">
        <v>125</v>
      </c>
      <c r="F45" s="30">
        <f>SUM(F46:F47)</f>
        <v>1064.3</v>
      </c>
      <c r="G45" s="30">
        <f t="shared" ref="G45:H45" si="15">SUM(G46:G47)</f>
        <v>1064.3</v>
      </c>
      <c r="H45" s="30">
        <f t="shared" si="15"/>
        <v>1064.3</v>
      </c>
    </row>
    <row r="46" spans="1:8" ht="63.75">
      <c r="A46" s="17"/>
      <c r="B46" s="13"/>
      <c r="C46" s="13"/>
      <c r="D46" s="13" t="s">
        <v>122</v>
      </c>
      <c r="E46" s="12" t="s">
        <v>99</v>
      </c>
      <c r="F46" s="30">
        <v>878</v>
      </c>
      <c r="G46" s="31">
        <v>878</v>
      </c>
      <c r="H46" s="31">
        <v>878</v>
      </c>
    </row>
    <row r="47" spans="1:8" ht="25.5">
      <c r="A47" s="17"/>
      <c r="B47" s="13"/>
      <c r="C47" s="13"/>
      <c r="D47" s="13" t="s">
        <v>123</v>
      </c>
      <c r="E47" s="12" t="s">
        <v>156</v>
      </c>
      <c r="F47" s="30">
        <v>186.3</v>
      </c>
      <c r="G47" s="31">
        <v>186.3</v>
      </c>
      <c r="H47" s="31">
        <v>186.3</v>
      </c>
    </row>
    <row r="48" spans="1:8">
      <c r="A48" s="17"/>
      <c r="B48" s="13" t="s">
        <v>170</v>
      </c>
      <c r="C48" s="13"/>
      <c r="D48" s="13"/>
      <c r="E48" s="12" t="s">
        <v>126</v>
      </c>
      <c r="F48" s="30">
        <f>F49</f>
        <v>3000</v>
      </c>
      <c r="G48" s="30">
        <f t="shared" ref="G48:H50" si="16">G49</f>
        <v>1000</v>
      </c>
      <c r="H48" s="30">
        <f t="shared" si="16"/>
        <v>1000</v>
      </c>
    </row>
    <row r="49" spans="1:8">
      <c r="A49" s="17"/>
      <c r="B49" s="13"/>
      <c r="C49" s="13" t="s">
        <v>83</v>
      </c>
      <c r="D49" s="13"/>
      <c r="E49" s="12" t="s">
        <v>45</v>
      </c>
      <c r="F49" s="30">
        <f>F50</f>
        <v>3000</v>
      </c>
      <c r="G49" s="30">
        <f t="shared" si="16"/>
        <v>1000</v>
      </c>
      <c r="H49" s="30">
        <f t="shared" si="16"/>
        <v>1000</v>
      </c>
    </row>
    <row r="50" spans="1:8">
      <c r="A50" s="17"/>
      <c r="B50" s="13"/>
      <c r="C50" s="14" t="s">
        <v>89</v>
      </c>
      <c r="D50" s="14"/>
      <c r="E50" s="12" t="s">
        <v>23</v>
      </c>
      <c r="F50" s="30">
        <f>F51</f>
        <v>3000</v>
      </c>
      <c r="G50" s="30">
        <f t="shared" si="16"/>
        <v>1000</v>
      </c>
      <c r="H50" s="30">
        <f t="shared" si="16"/>
        <v>1000</v>
      </c>
    </row>
    <row r="51" spans="1:8">
      <c r="A51" s="17"/>
      <c r="B51" s="13"/>
      <c r="C51" s="14"/>
      <c r="D51" s="14">
        <v>800</v>
      </c>
      <c r="E51" s="12" t="s">
        <v>97</v>
      </c>
      <c r="F51" s="30">
        <v>3000</v>
      </c>
      <c r="G51" s="31">
        <v>1000</v>
      </c>
      <c r="H51" s="31">
        <v>1000</v>
      </c>
    </row>
    <row r="52" spans="1:8">
      <c r="A52" s="17"/>
      <c r="B52" s="13" t="s">
        <v>171</v>
      </c>
      <c r="C52" s="13"/>
      <c r="D52" s="13"/>
      <c r="E52" s="12" t="s">
        <v>127</v>
      </c>
      <c r="F52" s="30">
        <f>F53+F59</f>
        <v>11803.04437</v>
      </c>
      <c r="G52" s="30">
        <f t="shared" ref="G52:H52" si="17">G53+G59</f>
        <v>1949.4</v>
      </c>
      <c r="H52" s="30">
        <f t="shared" si="17"/>
        <v>1315.8</v>
      </c>
    </row>
    <row r="53" spans="1:8" ht="25.5">
      <c r="A53" s="17"/>
      <c r="B53" s="13"/>
      <c r="C53" s="13" t="s">
        <v>158</v>
      </c>
      <c r="D53" s="15"/>
      <c r="E53" s="12" t="s">
        <v>159</v>
      </c>
      <c r="F53" s="32">
        <f>F54</f>
        <v>1310</v>
      </c>
      <c r="G53" s="32">
        <f t="shared" ref="G53:H53" si="18">G54</f>
        <v>1310</v>
      </c>
      <c r="H53" s="32">
        <f t="shared" si="18"/>
        <v>1310</v>
      </c>
    </row>
    <row r="54" spans="1:8" ht="25.5">
      <c r="A54" s="17"/>
      <c r="B54" s="13"/>
      <c r="C54" s="13" t="s">
        <v>242</v>
      </c>
      <c r="D54" s="15"/>
      <c r="E54" s="12" t="s">
        <v>243</v>
      </c>
      <c r="F54" s="32">
        <f>F55+F57</f>
        <v>1310</v>
      </c>
      <c r="G54" s="32">
        <f t="shared" ref="G54:H54" si="19">G55+G57</f>
        <v>1310</v>
      </c>
      <c r="H54" s="32">
        <f t="shared" si="19"/>
        <v>1310</v>
      </c>
    </row>
    <row r="55" spans="1:8" ht="25.5">
      <c r="A55" s="17"/>
      <c r="B55" s="13"/>
      <c r="C55" s="13" t="s">
        <v>244</v>
      </c>
      <c r="D55" s="15"/>
      <c r="E55" s="12" t="s">
        <v>15</v>
      </c>
      <c r="F55" s="32">
        <f>F56</f>
        <v>530</v>
      </c>
      <c r="G55" s="32">
        <f t="shared" ref="G55:H55" si="20">G56</f>
        <v>530</v>
      </c>
      <c r="H55" s="32">
        <f t="shared" si="20"/>
        <v>530</v>
      </c>
    </row>
    <row r="56" spans="1:8" ht="25.5">
      <c r="A56" s="17"/>
      <c r="B56" s="13"/>
      <c r="C56" s="13"/>
      <c r="D56" s="15">
        <v>200</v>
      </c>
      <c r="E56" s="12" t="s">
        <v>156</v>
      </c>
      <c r="F56" s="32">
        <v>530</v>
      </c>
      <c r="G56" s="31">
        <v>530</v>
      </c>
      <c r="H56" s="31">
        <v>530</v>
      </c>
    </row>
    <row r="57" spans="1:8">
      <c r="A57" s="17"/>
      <c r="B57" s="13"/>
      <c r="C57" s="13" t="s">
        <v>245</v>
      </c>
      <c r="D57" s="15"/>
      <c r="E57" s="12" t="s">
        <v>16</v>
      </c>
      <c r="F57" s="32">
        <f>F58</f>
        <v>780</v>
      </c>
      <c r="G57" s="32">
        <f t="shared" ref="G57:H57" si="21">G58</f>
        <v>780</v>
      </c>
      <c r="H57" s="32">
        <f t="shared" si="21"/>
        <v>780</v>
      </c>
    </row>
    <row r="58" spans="1:8" ht="25.5">
      <c r="A58" s="17"/>
      <c r="B58" s="13"/>
      <c r="C58" s="13"/>
      <c r="D58" s="15">
        <v>200</v>
      </c>
      <c r="E58" s="12" t="s">
        <v>156</v>
      </c>
      <c r="F58" s="32">
        <v>780</v>
      </c>
      <c r="G58" s="31">
        <v>780</v>
      </c>
      <c r="H58" s="31">
        <v>780</v>
      </c>
    </row>
    <row r="59" spans="1:8">
      <c r="A59" s="17"/>
      <c r="B59" s="13"/>
      <c r="C59" s="13" t="s">
        <v>83</v>
      </c>
      <c r="D59" s="13"/>
      <c r="E59" s="12" t="s">
        <v>45</v>
      </c>
      <c r="F59" s="30">
        <f>F60+F62+F65+F67</f>
        <v>10493.04437</v>
      </c>
      <c r="G59" s="30">
        <f t="shared" ref="G59:H59" si="22">G60+G62+G65+G67</f>
        <v>639.4</v>
      </c>
      <c r="H59" s="30">
        <f t="shared" si="22"/>
        <v>5.8</v>
      </c>
    </row>
    <row r="60" spans="1:8" ht="25.5">
      <c r="A60" s="17"/>
      <c r="B60" s="13"/>
      <c r="C60" s="23" t="s">
        <v>468</v>
      </c>
      <c r="D60" s="23"/>
      <c r="E60" s="4" t="s">
        <v>469</v>
      </c>
      <c r="F60" s="8">
        <f>F61</f>
        <v>3.5</v>
      </c>
      <c r="G60" s="8">
        <f>G61</f>
        <v>3.7</v>
      </c>
      <c r="H60" s="8">
        <f>H61</f>
        <v>0</v>
      </c>
    </row>
    <row r="61" spans="1:8" ht="25.5">
      <c r="A61" s="17"/>
      <c r="B61" s="13"/>
      <c r="C61" s="23"/>
      <c r="D61" s="23">
        <v>200</v>
      </c>
      <c r="E61" s="4" t="s">
        <v>156</v>
      </c>
      <c r="F61" s="8">
        <v>3.5</v>
      </c>
      <c r="G61" s="33">
        <v>3.7</v>
      </c>
      <c r="H61" s="33">
        <v>0</v>
      </c>
    </row>
    <row r="62" spans="1:8" ht="25.5">
      <c r="A62" s="17"/>
      <c r="B62" s="13"/>
      <c r="C62" s="23" t="s">
        <v>470</v>
      </c>
      <c r="D62" s="23"/>
      <c r="E62" s="4" t="s">
        <v>471</v>
      </c>
      <c r="F62" s="8">
        <f>F63+F64</f>
        <v>629.9</v>
      </c>
      <c r="G62" s="8">
        <f>G63+G64</f>
        <v>629.9</v>
      </c>
      <c r="H62" s="8">
        <f>H63+H64</f>
        <v>0</v>
      </c>
    </row>
    <row r="63" spans="1:8" ht="63.75">
      <c r="A63" s="17"/>
      <c r="B63" s="13"/>
      <c r="C63" s="23"/>
      <c r="D63" s="23">
        <v>100</v>
      </c>
      <c r="E63" s="6" t="s">
        <v>99</v>
      </c>
      <c r="F63" s="8">
        <v>574.85239999999999</v>
      </c>
      <c r="G63" s="33">
        <v>574.85239999999999</v>
      </c>
      <c r="H63" s="33">
        <v>0</v>
      </c>
    </row>
    <row r="64" spans="1:8" ht="25.5">
      <c r="A64" s="17"/>
      <c r="B64" s="13"/>
      <c r="C64" s="23"/>
      <c r="D64" s="23">
        <v>200</v>
      </c>
      <c r="E64" s="4" t="s">
        <v>156</v>
      </c>
      <c r="F64" s="8">
        <v>55.047600000000003</v>
      </c>
      <c r="G64" s="33">
        <v>55.047600000000003</v>
      </c>
      <c r="H64" s="33">
        <v>0</v>
      </c>
    </row>
    <row r="65" spans="1:8">
      <c r="A65" s="17"/>
      <c r="B65" s="13"/>
      <c r="C65" s="13" t="s">
        <v>90</v>
      </c>
      <c r="D65" s="13"/>
      <c r="E65" s="12" t="s">
        <v>24</v>
      </c>
      <c r="F65" s="30">
        <f>SUM(F66:F66)</f>
        <v>9853.8443700000007</v>
      </c>
      <c r="G65" s="30">
        <f>SUM(G66:G66)</f>
        <v>0</v>
      </c>
      <c r="H65" s="30">
        <f>SUM(H66:H66)</f>
        <v>0</v>
      </c>
    </row>
    <row r="66" spans="1:8">
      <c r="A66" s="17"/>
      <c r="B66" s="13"/>
      <c r="C66" s="13"/>
      <c r="D66" s="13" t="s">
        <v>124</v>
      </c>
      <c r="E66" s="12" t="s">
        <v>97</v>
      </c>
      <c r="F66" s="30">
        <v>9853.8443700000007</v>
      </c>
      <c r="G66" s="31">
        <v>0</v>
      </c>
      <c r="H66" s="31">
        <v>0</v>
      </c>
    </row>
    <row r="67" spans="1:8" ht="25.5">
      <c r="A67" s="17"/>
      <c r="B67" s="13"/>
      <c r="C67" s="13" t="s">
        <v>222</v>
      </c>
      <c r="D67" s="15"/>
      <c r="E67" s="12" t="s">
        <v>26</v>
      </c>
      <c r="F67" s="30">
        <f>F68</f>
        <v>5.8</v>
      </c>
      <c r="G67" s="30">
        <f t="shared" ref="G67:H67" si="23">G68</f>
        <v>5.8</v>
      </c>
      <c r="H67" s="30">
        <f t="shared" si="23"/>
        <v>5.8</v>
      </c>
    </row>
    <row r="68" spans="1:8" ht="25.5">
      <c r="A68" s="17"/>
      <c r="B68" s="13"/>
      <c r="C68" s="13"/>
      <c r="D68" s="15">
        <v>200</v>
      </c>
      <c r="E68" s="12" t="s">
        <v>156</v>
      </c>
      <c r="F68" s="30">
        <v>5.8</v>
      </c>
      <c r="G68" s="31">
        <v>5.8</v>
      </c>
      <c r="H68" s="31">
        <v>5.8</v>
      </c>
    </row>
    <row r="69" spans="1:8">
      <c r="A69" s="17"/>
      <c r="B69" s="13" t="s">
        <v>479</v>
      </c>
      <c r="C69" s="13"/>
      <c r="D69" s="15"/>
      <c r="E69" s="12" t="s">
        <v>481</v>
      </c>
      <c r="F69" s="30">
        <f>F70</f>
        <v>354.2</v>
      </c>
      <c r="G69" s="30">
        <f t="shared" ref="G69:H69" si="24">G70</f>
        <v>363.5</v>
      </c>
      <c r="H69" s="30">
        <f t="shared" si="24"/>
        <v>0</v>
      </c>
    </row>
    <row r="70" spans="1:8">
      <c r="A70" s="17"/>
      <c r="B70" s="13" t="s">
        <v>480</v>
      </c>
      <c r="C70" s="13"/>
      <c r="D70" s="15"/>
      <c r="E70" s="12" t="s">
        <v>482</v>
      </c>
      <c r="F70" s="30">
        <f>F71</f>
        <v>354.2</v>
      </c>
      <c r="G70" s="30">
        <f t="shared" ref="G70:H70" si="25">G71</f>
        <v>363.5</v>
      </c>
      <c r="H70" s="30">
        <f t="shared" si="25"/>
        <v>0</v>
      </c>
    </row>
    <row r="71" spans="1:8">
      <c r="A71" s="17"/>
      <c r="B71" s="13"/>
      <c r="C71" s="13" t="s">
        <v>83</v>
      </c>
      <c r="D71" s="13"/>
      <c r="E71" s="12" t="s">
        <v>45</v>
      </c>
      <c r="F71" s="30">
        <f>F72</f>
        <v>354.2</v>
      </c>
      <c r="G71" s="30">
        <f t="shared" ref="G71:H71" si="26">G72</f>
        <v>363.5</v>
      </c>
      <c r="H71" s="30">
        <f t="shared" si="26"/>
        <v>0</v>
      </c>
    </row>
    <row r="72" spans="1:8" ht="38.25">
      <c r="A72" s="17"/>
      <c r="B72" s="13"/>
      <c r="C72" s="23" t="s">
        <v>466</v>
      </c>
      <c r="D72" s="23"/>
      <c r="E72" s="4" t="s">
        <v>467</v>
      </c>
      <c r="F72" s="8">
        <f>F73</f>
        <v>354.2</v>
      </c>
      <c r="G72" s="8">
        <f>G73</f>
        <v>363.5</v>
      </c>
      <c r="H72" s="8">
        <f>H73</f>
        <v>0</v>
      </c>
    </row>
    <row r="73" spans="1:8" ht="63.75">
      <c r="A73" s="17"/>
      <c r="B73" s="13"/>
      <c r="C73" s="23"/>
      <c r="D73" s="23">
        <v>100</v>
      </c>
      <c r="E73" s="6" t="s">
        <v>99</v>
      </c>
      <c r="F73" s="8">
        <v>354.2</v>
      </c>
      <c r="G73" s="33">
        <v>363.5</v>
      </c>
      <c r="H73" s="33">
        <v>0</v>
      </c>
    </row>
    <row r="74" spans="1:8" ht="25.5">
      <c r="A74" s="17"/>
      <c r="B74" s="13" t="s">
        <v>172</v>
      </c>
      <c r="C74" s="13"/>
      <c r="D74" s="13"/>
      <c r="E74" s="12" t="s">
        <v>128</v>
      </c>
      <c r="F74" s="30">
        <f>F75+F86+F94</f>
        <v>4260.8159999999998</v>
      </c>
      <c r="G74" s="30">
        <f t="shared" ref="G74:H74" si="27">G75+G86+G94</f>
        <v>2473.9629999999997</v>
      </c>
      <c r="H74" s="30">
        <f t="shared" si="27"/>
        <v>2473.9629999999997</v>
      </c>
    </row>
    <row r="75" spans="1:8" ht="38.25">
      <c r="A75" s="17"/>
      <c r="B75" s="13" t="s">
        <v>173</v>
      </c>
      <c r="C75" s="13"/>
      <c r="D75" s="13"/>
      <c r="E75" s="12" t="s">
        <v>224</v>
      </c>
      <c r="F75" s="30">
        <f>F76</f>
        <v>2244.2799999999997</v>
      </c>
      <c r="G75" s="30">
        <f t="shared" ref="G75:H77" si="28">G76</f>
        <v>2154.2799999999997</v>
      </c>
      <c r="H75" s="30">
        <f t="shared" si="28"/>
        <v>2154.2799999999997</v>
      </c>
    </row>
    <row r="76" spans="1:8" ht="25.5">
      <c r="A76" s="17"/>
      <c r="B76" s="13"/>
      <c r="C76" s="13" t="s">
        <v>58</v>
      </c>
      <c r="D76" s="13"/>
      <c r="E76" s="6" t="s">
        <v>33</v>
      </c>
      <c r="F76" s="30">
        <f>F77</f>
        <v>2244.2799999999997</v>
      </c>
      <c r="G76" s="30">
        <f t="shared" si="28"/>
        <v>2154.2799999999997</v>
      </c>
      <c r="H76" s="30">
        <f t="shared" si="28"/>
        <v>2154.2799999999997</v>
      </c>
    </row>
    <row r="77" spans="1:8" ht="38.25">
      <c r="A77" s="17"/>
      <c r="B77" s="13"/>
      <c r="C77" s="13" t="s">
        <v>64</v>
      </c>
      <c r="D77" s="13"/>
      <c r="E77" s="12" t="s">
        <v>154</v>
      </c>
      <c r="F77" s="30">
        <f>F78</f>
        <v>2244.2799999999997</v>
      </c>
      <c r="G77" s="30">
        <f t="shared" si="28"/>
        <v>2154.2799999999997</v>
      </c>
      <c r="H77" s="30">
        <f t="shared" si="28"/>
        <v>2154.2799999999997</v>
      </c>
    </row>
    <row r="78" spans="1:8" ht="51">
      <c r="A78" s="17"/>
      <c r="B78" s="13"/>
      <c r="C78" s="13" t="s">
        <v>65</v>
      </c>
      <c r="D78" s="13"/>
      <c r="E78" s="12" t="s">
        <v>155</v>
      </c>
      <c r="F78" s="30">
        <f>F79+F81+F83</f>
        <v>2244.2799999999997</v>
      </c>
      <c r="G78" s="30">
        <f t="shared" ref="G78:H78" si="29">G79+G81+G83</f>
        <v>2154.2799999999997</v>
      </c>
      <c r="H78" s="30">
        <f t="shared" si="29"/>
        <v>2154.2799999999997</v>
      </c>
    </row>
    <row r="79" spans="1:8" ht="63.75">
      <c r="A79" s="17"/>
      <c r="B79" s="13"/>
      <c r="C79" s="13" t="s">
        <v>66</v>
      </c>
      <c r="D79" s="13"/>
      <c r="E79" s="12" t="s">
        <v>46</v>
      </c>
      <c r="F79" s="30">
        <f>F80</f>
        <v>100</v>
      </c>
      <c r="G79" s="30">
        <f t="shared" ref="G79:H79" si="30">G80</f>
        <v>10</v>
      </c>
      <c r="H79" s="30">
        <f t="shared" si="30"/>
        <v>10</v>
      </c>
    </row>
    <row r="80" spans="1:8" ht="25.5">
      <c r="A80" s="17"/>
      <c r="B80" s="13"/>
      <c r="C80" s="13"/>
      <c r="D80" s="13" t="s">
        <v>123</v>
      </c>
      <c r="E80" s="12" t="s">
        <v>156</v>
      </c>
      <c r="F80" s="30">
        <v>100</v>
      </c>
      <c r="G80" s="31">
        <v>10</v>
      </c>
      <c r="H80" s="31">
        <v>10</v>
      </c>
    </row>
    <row r="81" spans="1:8" ht="38.25">
      <c r="A81" s="17"/>
      <c r="B81" s="13"/>
      <c r="C81" s="13" t="s">
        <v>102</v>
      </c>
      <c r="D81" s="13"/>
      <c r="E81" s="12" t="s">
        <v>3</v>
      </c>
      <c r="F81" s="30">
        <f>F82</f>
        <v>20</v>
      </c>
      <c r="G81" s="30">
        <f t="shared" ref="G81:H81" si="31">G82</f>
        <v>20</v>
      </c>
      <c r="H81" s="30">
        <f t="shared" si="31"/>
        <v>20</v>
      </c>
    </row>
    <row r="82" spans="1:8" ht="25.5">
      <c r="A82" s="17"/>
      <c r="B82" s="13"/>
      <c r="C82" s="13"/>
      <c r="D82" s="13" t="s">
        <v>123</v>
      </c>
      <c r="E82" s="12" t="s">
        <v>156</v>
      </c>
      <c r="F82" s="30">
        <v>20</v>
      </c>
      <c r="G82" s="31">
        <v>20</v>
      </c>
      <c r="H82" s="31">
        <v>20</v>
      </c>
    </row>
    <row r="83" spans="1:8" ht="25.5">
      <c r="A83" s="17"/>
      <c r="B83" s="13"/>
      <c r="C83" s="13" t="s">
        <v>228</v>
      </c>
      <c r="D83" s="13"/>
      <c r="E83" s="12" t="s">
        <v>229</v>
      </c>
      <c r="F83" s="30">
        <f>F85+F84</f>
        <v>2124.2799999999997</v>
      </c>
      <c r="G83" s="30">
        <f t="shared" ref="G83:H83" si="32">G85+G84</f>
        <v>2124.2799999999997</v>
      </c>
      <c r="H83" s="30">
        <f t="shared" si="32"/>
        <v>2124.2799999999997</v>
      </c>
    </row>
    <row r="84" spans="1:8" ht="63.75">
      <c r="A84" s="17"/>
      <c r="B84" s="13"/>
      <c r="C84" s="13"/>
      <c r="D84" s="13" t="s">
        <v>122</v>
      </c>
      <c r="E84" s="12" t="s">
        <v>99</v>
      </c>
      <c r="F84" s="30">
        <v>1944.28</v>
      </c>
      <c r="G84" s="30">
        <v>1944.28</v>
      </c>
      <c r="H84" s="30">
        <v>1944.28</v>
      </c>
    </row>
    <row r="85" spans="1:8" ht="25.5">
      <c r="A85" s="17"/>
      <c r="B85" s="13"/>
      <c r="C85" s="13"/>
      <c r="D85" s="13" t="s">
        <v>123</v>
      </c>
      <c r="E85" s="12" t="s">
        <v>156</v>
      </c>
      <c r="F85" s="30">
        <v>180</v>
      </c>
      <c r="G85" s="31">
        <v>180</v>
      </c>
      <c r="H85" s="31">
        <v>180</v>
      </c>
    </row>
    <row r="86" spans="1:8">
      <c r="A86" s="17"/>
      <c r="B86" s="13" t="s">
        <v>174</v>
      </c>
      <c r="C86" s="13"/>
      <c r="D86" s="13"/>
      <c r="E86" s="12" t="s">
        <v>129</v>
      </c>
      <c r="F86" s="30">
        <f>F87</f>
        <v>105</v>
      </c>
      <c r="G86" s="30">
        <f t="shared" ref="G86:H88" si="33">G87</f>
        <v>20</v>
      </c>
      <c r="H86" s="30">
        <f t="shared" si="33"/>
        <v>20</v>
      </c>
    </row>
    <row r="87" spans="1:8" ht="25.5">
      <c r="A87" s="17"/>
      <c r="B87" s="13"/>
      <c r="C87" s="13" t="s">
        <v>58</v>
      </c>
      <c r="D87" s="15"/>
      <c r="E87" s="6" t="s">
        <v>33</v>
      </c>
      <c r="F87" s="32">
        <f>F88</f>
        <v>105</v>
      </c>
      <c r="G87" s="32">
        <f t="shared" si="33"/>
        <v>20</v>
      </c>
      <c r="H87" s="32">
        <f t="shared" si="33"/>
        <v>20</v>
      </c>
    </row>
    <row r="88" spans="1:8" ht="25.5">
      <c r="A88" s="17"/>
      <c r="B88" s="13"/>
      <c r="C88" s="13" t="s">
        <v>59</v>
      </c>
      <c r="D88" s="15"/>
      <c r="E88" s="6" t="s">
        <v>34</v>
      </c>
      <c r="F88" s="32">
        <f>F89</f>
        <v>105</v>
      </c>
      <c r="G88" s="32">
        <f t="shared" si="33"/>
        <v>20</v>
      </c>
      <c r="H88" s="32">
        <f t="shared" si="33"/>
        <v>20</v>
      </c>
    </row>
    <row r="89" spans="1:8" ht="38.25">
      <c r="A89" s="17"/>
      <c r="B89" s="13"/>
      <c r="C89" s="13" t="s">
        <v>61</v>
      </c>
      <c r="D89" s="15"/>
      <c r="E89" s="6" t="s">
        <v>60</v>
      </c>
      <c r="F89" s="32">
        <f>F90+F92</f>
        <v>105</v>
      </c>
      <c r="G89" s="32">
        <f>G90+G92</f>
        <v>20</v>
      </c>
      <c r="H89" s="32">
        <f>H90+H92</f>
        <v>20</v>
      </c>
    </row>
    <row r="90" spans="1:8" ht="25.5">
      <c r="A90" s="17"/>
      <c r="B90" s="13"/>
      <c r="C90" s="13" t="s">
        <v>62</v>
      </c>
      <c r="D90" s="15"/>
      <c r="E90" s="6" t="s">
        <v>0</v>
      </c>
      <c r="F90" s="32">
        <f>F91</f>
        <v>10</v>
      </c>
      <c r="G90" s="32">
        <f>G91</f>
        <v>10</v>
      </c>
      <c r="H90" s="32">
        <f>H91</f>
        <v>10</v>
      </c>
    </row>
    <row r="91" spans="1:8" ht="38.25">
      <c r="A91" s="17"/>
      <c r="B91" s="13"/>
      <c r="C91" s="13"/>
      <c r="D91" s="15">
        <v>600</v>
      </c>
      <c r="E91" s="12" t="s">
        <v>98</v>
      </c>
      <c r="F91" s="32">
        <v>10</v>
      </c>
      <c r="G91" s="31">
        <v>10</v>
      </c>
      <c r="H91" s="31">
        <v>10</v>
      </c>
    </row>
    <row r="92" spans="1:8" ht="25.5">
      <c r="A92" s="17"/>
      <c r="B92" s="13"/>
      <c r="C92" s="13" t="s">
        <v>63</v>
      </c>
      <c r="D92" s="15"/>
      <c r="E92" s="6" t="s">
        <v>1</v>
      </c>
      <c r="F92" s="32">
        <f>F93</f>
        <v>95</v>
      </c>
      <c r="G92" s="32">
        <f t="shared" ref="G92:H92" si="34">G93</f>
        <v>10</v>
      </c>
      <c r="H92" s="32">
        <f t="shared" si="34"/>
        <v>10</v>
      </c>
    </row>
    <row r="93" spans="1:8" ht="25.5">
      <c r="A93" s="17"/>
      <c r="B93" s="13"/>
      <c r="C93" s="13"/>
      <c r="D93" s="15">
        <v>200</v>
      </c>
      <c r="E93" s="12" t="s">
        <v>156</v>
      </c>
      <c r="F93" s="32">
        <v>95</v>
      </c>
      <c r="G93" s="31">
        <v>10</v>
      </c>
      <c r="H93" s="31">
        <v>10</v>
      </c>
    </row>
    <row r="94" spans="1:8" ht="25.5">
      <c r="A94" s="17"/>
      <c r="B94" s="13" t="s">
        <v>175</v>
      </c>
      <c r="C94" s="13"/>
      <c r="D94" s="15"/>
      <c r="E94" s="12" t="s">
        <v>130</v>
      </c>
      <c r="F94" s="32">
        <f>F95+F106</f>
        <v>1911.5359999999998</v>
      </c>
      <c r="G94" s="32">
        <f t="shared" ref="G94:H94" si="35">G95+G106</f>
        <v>299.68299999999999</v>
      </c>
      <c r="H94" s="32">
        <f t="shared" si="35"/>
        <v>299.68299999999999</v>
      </c>
    </row>
    <row r="95" spans="1:8" ht="25.5">
      <c r="A95" s="17"/>
      <c r="B95" s="13"/>
      <c r="C95" s="13" t="s">
        <v>58</v>
      </c>
      <c r="D95" s="15"/>
      <c r="E95" s="6" t="s">
        <v>33</v>
      </c>
      <c r="F95" s="32">
        <f>F96</f>
        <v>1853.2359999999999</v>
      </c>
      <c r="G95" s="32">
        <f t="shared" ref="G95:H96" si="36">G96</f>
        <v>241.38300000000001</v>
      </c>
      <c r="H95" s="32">
        <f t="shared" si="36"/>
        <v>241.38300000000001</v>
      </c>
    </row>
    <row r="96" spans="1:8" ht="25.5">
      <c r="A96" s="17"/>
      <c r="B96" s="13"/>
      <c r="C96" s="13" t="s">
        <v>323</v>
      </c>
      <c r="D96" s="15"/>
      <c r="E96" s="6" t="s">
        <v>324</v>
      </c>
      <c r="F96" s="32">
        <f>F97</f>
        <v>1853.2359999999999</v>
      </c>
      <c r="G96" s="32">
        <f t="shared" si="36"/>
        <v>241.38300000000001</v>
      </c>
      <c r="H96" s="32">
        <f t="shared" si="36"/>
        <v>241.38300000000001</v>
      </c>
    </row>
    <row r="97" spans="1:8" ht="25.5">
      <c r="A97" s="17"/>
      <c r="B97" s="13"/>
      <c r="C97" s="13" t="s">
        <v>325</v>
      </c>
      <c r="D97" s="15"/>
      <c r="E97" s="6" t="s">
        <v>326</v>
      </c>
      <c r="F97" s="32">
        <f>F98+F100+F104+F102</f>
        <v>1853.2359999999999</v>
      </c>
      <c r="G97" s="32">
        <f>G98+G100+G104+G102</f>
        <v>241.38300000000001</v>
      </c>
      <c r="H97" s="32">
        <f>H98+H100+H104+H102</f>
        <v>241.38300000000001</v>
      </c>
    </row>
    <row r="98" spans="1:8" ht="25.5">
      <c r="A98" s="17"/>
      <c r="B98" s="13"/>
      <c r="C98" s="13" t="s">
        <v>373</v>
      </c>
      <c r="D98" s="15"/>
      <c r="E98" s="6" t="s">
        <v>2</v>
      </c>
      <c r="F98" s="32">
        <f>F99</f>
        <v>1011.853</v>
      </c>
      <c r="G98" s="32">
        <f t="shared" ref="G98:H98" si="37">G99</f>
        <v>100</v>
      </c>
      <c r="H98" s="32">
        <f t="shared" si="37"/>
        <v>100</v>
      </c>
    </row>
    <row r="99" spans="1:8" ht="25.5">
      <c r="A99" s="17"/>
      <c r="B99" s="13"/>
      <c r="C99" s="13"/>
      <c r="D99" s="15">
        <v>200</v>
      </c>
      <c r="E99" s="12" t="s">
        <v>156</v>
      </c>
      <c r="F99" s="32">
        <v>1011.853</v>
      </c>
      <c r="G99" s="31">
        <v>100</v>
      </c>
      <c r="H99" s="31">
        <v>100</v>
      </c>
    </row>
    <row r="100" spans="1:8" ht="25.5">
      <c r="A100" s="17"/>
      <c r="B100" s="13"/>
      <c r="C100" s="13" t="s">
        <v>374</v>
      </c>
      <c r="D100" s="15"/>
      <c r="E100" s="6" t="s">
        <v>327</v>
      </c>
      <c r="F100" s="32">
        <f>F101</f>
        <v>12</v>
      </c>
      <c r="G100" s="32">
        <f t="shared" ref="G100:H100" si="38">G101</f>
        <v>12</v>
      </c>
      <c r="H100" s="32">
        <f t="shared" si="38"/>
        <v>12</v>
      </c>
    </row>
    <row r="101" spans="1:8" ht="25.5">
      <c r="A101" s="17"/>
      <c r="B101" s="13"/>
      <c r="C101" s="13"/>
      <c r="D101" s="15">
        <v>200</v>
      </c>
      <c r="E101" s="12" t="s">
        <v>156</v>
      </c>
      <c r="F101" s="32">
        <v>12</v>
      </c>
      <c r="G101" s="31">
        <v>12</v>
      </c>
      <c r="H101" s="31">
        <v>12</v>
      </c>
    </row>
    <row r="102" spans="1:8" ht="25.5">
      <c r="A102" s="17"/>
      <c r="B102" s="13"/>
      <c r="C102" s="13" t="s">
        <v>375</v>
      </c>
      <c r="D102" s="15"/>
      <c r="E102" s="12" t="s">
        <v>227</v>
      </c>
      <c r="F102" s="32">
        <f>F103</f>
        <v>800</v>
      </c>
      <c r="G102" s="32">
        <f t="shared" ref="G102:H102" si="39">G103</f>
        <v>100</v>
      </c>
      <c r="H102" s="32">
        <f t="shared" si="39"/>
        <v>100</v>
      </c>
    </row>
    <row r="103" spans="1:8" ht="38.25">
      <c r="A103" s="17"/>
      <c r="B103" s="13"/>
      <c r="C103" s="13"/>
      <c r="D103" s="15">
        <v>600</v>
      </c>
      <c r="E103" s="12" t="s">
        <v>98</v>
      </c>
      <c r="F103" s="32">
        <v>800</v>
      </c>
      <c r="G103" s="32">
        <v>100</v>
      </c>
      <c r="H103" s="32">
        <v>100</v>
      </c>
    </row>
    <row r="104" spans="1:8" ht="38.25">
      <c r="A104" s="17"/>
      <c r="B104" s="13"/>
      <c r="C104" s="13" t="s">
        <v>328</v>
      </c>
      <c r="D104" s="15"/>
      <c r="E104" s="12" t="s">
        <v>199</v>
      </c>
      <c r="F104" s="32">
        <f>F105</f>
        <v>29.382999999999999</v>
      </c>
      <c r="G104" s="32">
        <f t="shared" ref="G104:H104" si="40">G105</f>
        <v>29.382999999999999</v>
      </c>
      <c r="H104" s="32">
        <f t="shared" si="40"/>
        <v>29.382999999999999</v>
      </c>
    </row>
    <row r="105" spans="1:8" ht="63.75">
      <c r="A105" s="17"/>
      <c r="B105" s="13"/>
      <c r="C105" s="13"/>
      <c r="D105" s="15">
        <v>100</v>
      </c>
      <c r="E105" s="12" t="s">
        <v>99</v>
      </c>
      <c r="F105" s="32">
        <v>29.382999999999999</v>
      </c>
      <c r="G105" s="32">
        <v>29.382999999999999</v>
      </c>
      <c r="H105" s="32">
        <v>29.382999999999999</v>
      </c>
    </row>
    <row r="106" spans="1:8">
      <c r="A106" s="17"/>
      <c r="B106" s="13"/>
      <c r="C106" s="23" t="s">
        <v>83</v>
      </c>
      <c r="D106" s="23"/>
      <c r="E106" s="4" t="s">
        <v>45</v>
      </c>
      <c r="F106" s="32">
        <f>F107</f>
        <v>58.3</v>
      </c>
      <c r="G106" s="32">
        <f t="shared" ref="G106:H106" si="41">G107</f>
        <v>58.3</v>
      </c>
      <c r="H106" s="32">
        <f t="shared" si="41"/>
        <v>58.3</v>
      </c>
    </row>
    <row r="107" spans="1:8" ht="38.25">
      <c r="A107" s="17"/>
      <c r="B107" s="13"/>
      <c r="C107" s="23" t="s">
        <v>464</v>
      </c>
      <c r="D107" s="23"/>
      <c r="E107" s="4" t="s">
        <v>465</v>
      </c>
      <c r="F107" s="8">
        <f>F108</f>
        <v>58.3</v>
      </c>
      <c r="G107" s="8">
        <f>G108</f>
        <v>58.3</v>
      </c>
      <c r="H107" s="8">
        <f>H108</f>
        <v>58.3</v>
      </c>
    </row>
    <row r="108" spans="1:8" ht="63.75">
      <c r="A108" s="17"/>
      <c r="B108" s="13"/>
      <c r="C108" s="23"/>
      <c r="D108" s="23">
        <v>100</v>
      </c>
      <c r="E108" s="6" t="s">
        <v>99</v>
      </c>
      <c r="F108" s="8">
        <v>58.3</v>
      </c>
      <c r="G108" s="33">
        <v>58.3</v>
      </c>
      <c r="H108" s="33">
        <v>58.3</v>
      </c>
    </row>
    <row r="109" spans="1:8">
      <c r="A109" s="17"/>
      <c r="B109" s="13" t="s">
        <v>176</v>
      </c>
      <c r="C109" s="13"/>
      <c r="D109" s="13"/>
      <c r="E109" s="12" t="s">
        <v>131</v>
      </c>
      <c r="F109" s="30">
        <f>F110+F115+F131</f>
        <v>15193.22222</v>
      </c>
      <c r="G109" s="30">
        <f t="shared" ref="G109:H109" si="42">G110+G115+G131</f>
        <v>13518</v>
      </c>
      <c r="H109" s="30">
        <f t="shared" si="42"/>
        <v>13519</v>
      </c>
    </row>
    <row r="110" spans="1:8">
      <c r="A110" s="17"/>
      <c r="B110" s="13" t="s">
        <v>200</v>
      </c>
      <c r="C110" s="13"/>
      <c r="D110" s="13"/>
      <c r="E110" s="12" t="s">
        <v>201</v>
      </c>
      <c r="F110" s="30">
        <f>F111</f>
        <v>320</v>
      </c>
      <c r="G110" s="30">
        <f t="shared" ref="G110:H110" si="43">G111</f>
        <v>320</v>
      </c>
      <c r="H110" s="30">
        <f t="shared" si="43"/>
        <v>320</v>
      </c>
    </row>
    <row r="111" spans="1:8" ht="25.5">
      <c r="A111" s="17"/>
      <c r="B111" s="13"/>
      <c r="C111" s="13" t="s">
        <v>158</v>
      </c>
      <c r="D111" s="13"/>
      <c r="E111" s="6" t="s">
        <v>159</v>
      </c>
      <c r="F111" s="30">
        <f>F112</f>
        <v>320</v>
      </c>
      <c r="G111" s="30">
        <f t="shared" ref="G111:H113" si="44">G112</f>
        <v>320</v>
      </c>
      <c r="H111" s="30">
        <f t="shared" si="44"/>
        <v>320</v>
      </c>
    </row>
    <row r="112" spans="1:8" ht="25.5">
      <c r="A112" s="17"/>
      <c r="B112" s="13"/>
      <c r="C112" s="13" t="s">
        <v>242</v>
      </c>
      <c r="D112" s="13"/>
      <c r="E112" s="12" t="s">
        <v>243</v>
      </c>
      <c r="F112" s="30">
        <f>F113</f>
        <v>320</v>
      </c>
      <c r="G112" s="30">
        <f t="shared" si="44"/>
        <v>320</v>
      </c>
      <c r="H112" s="30">
        <f t="shared" si="44"/>
        <v>320</v>
      </c>
    </row>
    <row r="113" spans="1:8">
      <c r="A113" s="17"/>
      <c r="B113" s="13"/>
      <c r="C113" s="13" t="s">
        <v>446</v>
      </c>
      <c r="D113" s="13"/>
      <c r="E113" s="12" t="s">
        <v>198</v>
      </c>
      <c r="F113" s="30">
        <f>F114</f>
        <v>320</v>
      </c>
      <c r="G113" s="30">
        <f t="shared" si="44"/>
        <v>320</v>
      </c>
      <c r="H113" s="30">
        <f t="shared" si="44"/>
        <v>320</v>
      </c>
    </row>
    <row r="114" spans="1:8">
      <c r="A114" s="17"/>
      <c r="B114" s="13"/>
      <c r="C114" s="13"/>
      <c r="D114" s="15">
        <v>800</v>
      </c>
      <c r="E114" s="12" t="s">
        <v>97</v>
      </c>
      <c r="F114" s="30">
        <v>320</v>
      </c>
      <c r="G114" s="31">
        <v>320</v>
      </c>
      <c r="H114" s="31">
        <v>320</v>
      </c>
    </row>
    <row r="115" spans="1:8">
      <c r="A115" s="17"/>
      <c r="B115" s="13" t="s">
        <v>177</v>
      </c>
      <c r="C115" s="13"/>
      <c r="D115" s="13"/>
      <c r="E115" s="12" t="s">
        <v>132</v>
      </c>
      <c r="F115" s="30">
        <f>F116</f>
        <v>13373.22222</v>
      </c>
      <c r="G115" s="30">
        <f>G116</f>
        <v>12798</v>
      </c>
      <c r="H115" s="30">
        <f>H116</f>
        <v>12799</v>
      </c>
    </row>
    <row r="116" spans="1:8" ht="25.5">
      <c r="A116" s="17"/>
      <c r="B116" s="13"/>
      <c r="C116" s="13" t="s">
        <v>393</v>
      </c>
      <c r="D116" s="15"/>
      <c r="E116" s="6" t="s">
        <v>394</v>
      </c>
      <c r="F116" s="30">
        <f>F117</f>
        <v>13373.22222</v>
      </c>
      <c r="G116" s="30">
        <f t="shared" ref="G116:H116" si="45">G117</f>
        <v>12798</v>
      </c>
      <c r="H116" s="30">
        <f t="shared" si="45"/>
        <v>12799</v>
      </c>
    </row>
    <row r="117" spans="1:8" ht="25.5">
      <c r="A117" s="17"/>
      <c r="B117" s="13"/>
      <c r="C117" s="13" t="s">
        <v>408</v>
      </c>
      <c r="D117" s="15"/>
      <c r="E117" s="6" t="s">
        <v>409</v>
      </c>
      <c r="F117" s="32">
        <f>F118+F125+F128</f>
        <v>13373.22222</v>
      </c>
      <c r="G117" s="32">
        <f t="shared" ref="G117:H117" si="46">G118+G125+G128</f>
        <v>12798</v>
      </c>
      <c r="H117" s="32">
        <f t="shared" si="46"/>
        <v>12799</v>
      </c>
    </row>
    <row r="118" spans="1:8" ht="25.5">
      <c r="A118" s="17"/>
      <c r="B118" s="13"/>
      <c r="C118" s="13" t="s">
        <v>410</v>
      </c>
      <c r="D118" s="15"/>
      <c r="E118" s="6" t="s">
        <v>81</v>
      </c>
      <c r="F118" s="32">
        <f>F119+F121+F123</f>
        <v>7200</v>
      </c>
      <c r="G118" s="32">
        <f t="shared" ref="G118:H118" si="47">G119+G121+G123</f>
        <v>12798</v>
      </c>
      <c r="H118" s="32">
        <f t="shared" si="47"/>
        <v>12799</v>
      </c>
    </row>
    <row r="119" spans="1:8" ht="25.5">
      <c r="A119" s="17"/>
      <c r="B119" s="13"/>
      <c r="C119" s="13" t="s">
        <v>411</v>
      </c>
      <c r="D119" s="15"/>
      <c r="E119" s="6" t="s">
        <v>168</v>
      </c>
      <c r="F119" s="32">
        <f>F120</f>
        <v>6500</v>
      </c>
      <c r="G119" s="32">
        <f t="shared" ref="G119:H119" si="48">G120</f>
        <v>6500</v>
      </c>
      <c r="H119" s="32">
        <f t="shared" si="48"/>
        <v>6500</v>
      </c>
    </row>
    <row r="120" spans="1:8" ht="25.5">
      <c r="A120" s="17"/>
      <c r="B120" s="13"/>
      <c r="C120" s="13"/>
      <c r="D120" s="15">
        <v>200</v>
      </c>
      <c r="E120" s="12" t="s">
        <v>156</v>
      </c>
      <c r="F120" s="32">
        <v>6500</v>
      </c>
      <c r="G120" s="31">
        <v>6500</v>
      </c>
      <c r="H120" s="31">
        <v>6500</v>
      </c>
    </row>
    <row r="121" spans="1:8" ht="25.5">
      <c r="A121" s="17"/>
      <c r="B121" s="13"/>
      <c r="C121" s="13" t="s">
        <v>412</v>
      </c>
      <c r="D121" s="15"/>
      <c r="E121" s="6" t="s">
        <v>133</v>
      </c>
      <c r="F121" s="32">
        <f>F122</f>
        <v>700</v>
      </c>
      <c r="G121" s="32">
        <f t="shared" ref="G121:H123" si="49">G122</f>
        <v>700</v>
      </c>
      <c r="H121" s="32">
        <f t="shared" si="49"/>
        <v>700</v>
      </c>
    </row>
    <row r="122" spans="1:8" ht="25.5">
      <c r="A122" s="17"/>
      <c r="B122" s="13"/>
      <c r="C122" s="13"/>
      <c r="D122" s="15">
        <v>200</v>
      </c>
      <c r="E122" s="12" t="s">
        <v>156</v>
      </c>
      <c r="F122" s="32">
        <v>700</v>
      </c>
      <c r="G122" s="31">
        <v>700</v>
      </c>
      <c r="H122" s="31">
        <v>700</v>
      </c>
    </row>
    <row r="123" spans="1:8" ht="25.5">
      <c r="A123" s="17"/>
      <c r="B123" s="13"/>
      <c r="C123" s="13" t="s">
        <v>413</v>
      </c>
      <c r="D123" s="15"/>
      <c r="E123" s="6" t="s">
        <v>133</v>
      </c>
      <c r="F123" s="32">
        <f>F124</f>
        <v>0</v>
      </c>
      <c r="G123" s="32">
        <f t="shared" si="49"/>
        <v>5598</v>
      </c>
      <c r="H123" s="32">
        <f t="shared" si="49"/>
        <v>5599</v>
      </c>
    </row>
    <row r="124" spans="1:8" ht="25.5">
      <c r="A124" s="17"/>
      <c r="B124" s="13"/>
      <c r="C124" s="13"/>
      <c r="D124" s="15">
        <v>200</v>
      </c>
      <c r="E124" s="12" t="s">
        <v>156</v>
      </c>
      <c r="F124" s="32">
        <v>0</v>
      </c>
      <c r="G124" s="31">
        <v>5598</v>
      </c>
      <c r="H124" s="31">
        <v>5599</v>
      </c>
    </row>
    <row r="125" spans="1:8" ht="38.25">
      <c r="A125" s="17"/>
      <c r="B125" s="13"/>
      <c r="C125" s="13" t="s">
        <v>416</v>
      </c>
      <c r="D125" s="15"/>
      <c r="E125" s="12" t="s">
        <v>414</v>
      </c>
      <c r="F125" s="32">
        <f>F126</f>
        <v>2311.7167399999998</v>
      </c>
      <c r="G125" s="32">
        <f t="shared" ref="G125:H126" si="50">G126</f>
        <v>0</v>
      </c>
      <c r="H125" s="32">
        <f t="shared" si="50"/>
        <v>0</v>
      </c>
    </row>
    <row r="126" spans="1:8" ht="25.5">
      <c r="A126" s="17"/>
      <c r="B126" s="13"/>
      <c r="C126" s="23" t="s">
        <v>417</v>
      </c>
      <c r="D126" s="23"/>
      <c r="E126" s="4" t="s">
        <v>415</v>
      </c>
      <c r="F126" s="32">
        <f>F127</f>
        <v>2311.7167399999998</v>
      </c>
      <c r="G126" s="32">
        <f t="shared" si="50"/>
        <v>0</v>
      </c>
      <c r="H126" s="32">
        <f t="shared" si="50"/>
        <v>0</v>
      </c>
    </row>
    <row r="127" spans="1:8" ht="25.5">
      <c r="A127" s="17"/>
      <c r="B127" s="13"/>
      <c r="C127" s="13"/>
      <c r="D127" s="15">
        <v>200</v>
      </c>
      <c r="E127" s="12" t="s">
        <v>156</v>
      </c>
      <c r="F127" s="32">
        <v>2311.7167399999998</v>
      </c>
      <c r="G127" s="31">
        <v>0</v>
      </c>
      <c r="H127" s="31">
        <v>0</v>
      </c>
    </row>
    <row r="128" spans="1:8" ht="51">
      <c r="A128" s="17"/>
      <c r="B128" s="13"/>
      <c r="C128" s="23" t="s">
        <v>418</v>
      </c>
      <c r="D128" s="23"/>
      <c r="E128" s="4" t="s">
        <v>419</v>
      </c>
      <c r="F128" s="32">
        <f>F129</f>
        <v>3861.5054799999998</v>
      </c>
      <c r="G128" s="32">
        <f t="shared" ref="G128:H129" si="51">G129</f>
        <v>0</v>
      </c>
      <c r="H128" s="32">
        <f t="shared" si="51"/>
        <v>0</v>
      </c>
    </row>
    <row r="129" spans="1:8" ht="51">
      <c r="A129" s="17"/>
      <c r="B129" s="13"/>
      <c r="C129" s="23" t="s">
        <v>420</v>
      </c>
      <c r="D129" s="23"/>
      <c r="E129" s="4" t="s">
        <v>421</v>
      </c>
      <c r="F129" s="32">
        <f>F130</f>
        <v>3861.5054799999998</v>
      </c>
      <c r="G129" s="32">
        <f t="shared" si="51"/>
        <v>0</v>
      </c>
      <c r="H129" s="32">
        <f t="shared" si="51"/>
        <v>0</v>
      </c>
    </row>
    <row r="130" spans="1:8" ht="25.5">
      <c r="A130" s="17"/>
      <c r="B130" s="13"/>
      <c r="C130" s="23"/>
      <c r="D130" s="23">
        <v>200</v>
      </c>
      <c r="E130" s="4" t="s">
        <v>156</v>
      </c>
      <c r="F130" s="32">
        <v>3861.5054799999998</v>
      </c>
      <c r="G130" s="31">
        <v>0</v>
      </c>
      <c r="H130" s="31">
        <v>0</v>
      </c>
    </row>
    <row r="131" spans="1:8" ht="25.5">
      <c r="A131" s="17"/>
      <c r="B131" s="13" t="s">
        <v>178</v>
      </c>
      <c r="C131" s="13"/>
      <c r="D131" s="13"/>
      <c r="E131" s="12" t="s">
        <v>134</v>
      </c>
      <c r="F131" s="30">
        <f>F132+F143+F147</f>
        <v>1500</v>
      </c>
      <c r="G131" s="30">
        <f t="shared" ref="G131:H131" si="52">G132+G143+G147</f>
        <v>400</v>
      </c>
      <c r="H131" s="30">
        <f t="shared" si="52"/>
        <v>400</v>
      </c>
    </row>
    <row r="132" spans="1:8" ht="25.5">
      <c r="A132" s="17"/>
      <c r="B132" s="13"/>
      <c r="C132" s="13" t="s">
        <v>47</v>
      </c>
      <c r="D132" s="15"/>
      <c r="E132" s="6" t="s">
        <v>28</v>
      </c>
      <c r="F132" s="32">
        <f>F133+F139</f>
        <v>100</v>
      </c>
      <c r="G132" s="32">
        <f>G133+G139</f>
        <v>100</v>
      </c>
      <c r="H132" s="32">
        <f>H133+H139</f>
        <v>100</v>
      </c>
    </row>
    <row r="133" spans="1:8" ht="25.5">
      <c r="A133" s="17"/>
      <c r="B133" s="13"/>
      <c r="C133" s="13" t="s">
        <v>48</v>
      </c>
      <c r="D133" s="15"/>
      <c r="E133" s="6" t="s">
        <v>29</v>
      </c>
      <c r="F133" s="32">
        <f>F134</f>
        <v>70</v>
      </c>
      <c r="G133" s="32">
        <f t="shared" ref="G133:H133" si="53">G134</f>
        <v>70</v>
      </c>
      <c r="H133" s="32">
        <f t="shared" si="53"/>
        <v>70</v>
      </c>
    </row>
    <row r="134" spans="1:8" ht="25.5">
      <c r="A134" s="17"/>
      <c r="B134" s="13"/>
      <c r="C134" s="13" t="s">
        <v>50</v>
      </c>
      <c r="D134" s="15"/>
      <c r="E134" s="6" t="s">
        <v>49</v>
      </c>
      <c r="F134" s="32">
        <f>F135+F137</f>
        <v>70</v>
      </c>
      <c r="G134" s="32">
        <f t="shared" ref="G134:H134" si="54">G135+G137</f>
        <v>70</v>
      </c>
      <c r="H134" s="32">
        <f t="shared" si="54"/>
        <v>70</v>
      </c>
    </row>
    <row r="135" spans="1:8" ht="38.25">
      <c r="A135" s="17"/>
      <c r="B135" s="13"/>
      <c r="C135" s="23" t="s">
        <v>365</v>
      </c>
      <c r="D135" s="23"/>
      <c r="E135" s="5" t="s">
        <v>258</v>
      </c>
      <c r="F135" s="32">
        <f>F136</f>
        <v>50</v>
      </c>
      <c r="G135" s="32">
        <f t="shared" ref="G135:H135" si="55">G136</f>
        <v>50</v>
      </c>
      <c r="H135" s="32">
        <f t="shared" si="55"/>
        <v>50</v>
      </c>
    </row>
    <row r="136" spans="1:8" ht="38.25">
      <c r="A136" s="17"/>
      <c r="B136" s="13"/>
      <c r="C136" s="23"/>
      <c r="D136" s="23">
        <v>600</v>
      </c>
      <c r="E136" s="4" t="s">
        <v>98</v>
      </c>
      <c r="F136" s="32">
        <v>50</v>
      </c>
      <c r="G136" s="31">
        <v>50</v>
      </c>
      <c r="H136" s="31">
        <v>50</v>
      </c>
    </row>
    <row r="137" spans="1:8" ht="38.25">
      <c r="A137" s="17"/>
      <c r="B137" s="13"/>
      <c r="C137" s="23" t="s">
        <v>366</v>
      </c>
      <c r="D137" s="23"/>
      <c r="E137" s="5" t="s">
        <v>259</v>
      </c>
      <c r="F137" s="32">
        <f>F138</f>
        <v>20</v>
      </c>
      <c r="G137" s="32">
        <f t="shared" ref="G137:H137" si="56">G138</f>
        <v>20</v>
      </c>
      <c r="H137" s="32">
        <f t="shared" si="56"/>
        <v>20</v>
      </c>
    </row>
    <row r="138" spans="1:8" ht="38.25">
      <c r="A138" s="17"/>
      <c r="B138" s="13"/>
      <c r="C138" s="23"/>
      <c r="D138" s="23">
        <v>600</v>
      </c>
      <c r="E138" s="4" t="s">
        <v>98</v>
      </c>
      <c r="F138" s="32">
        <v>20</v>
      </c>
      <c r="G138" s="31">
        <v>20</v>
      </c>
      <c r="H138" s="31">
        <v>20</v>
      </c>
    </row>
    <row r="139" spans="1:8" ht="25.5">
      <c r="A139" s="17"/>
      <c r="B139" s="13"/>
      <c r="C139" s="13" t="s">
        <v>51</v>
      </c>
      <c r="D139" s="15"/>
      <c r="E139" s="6" t="s">
        <v>30</v>
      </c>
      <c r="F139" s="32">
        <f>F140</f>
        <v>30</v>
      </c>
      <c r="G139" s="32">
        <f t="shared" ref="G139:H140" si="57">G140</f>
        <v>30</v>
      </c>
      <c r="H139" s="32">
        <f t="shared" si="57"/>
        <v>30</v>
      </c>
    </row>
    <row r="140" spans="1:8" ht="38.25">
      <c r="A140" s="17"/>
      <c r="B140" s="13"/>
      <c r="C140" s="13" t="s">
        <v>53</v>
      </c>
      <c r="D140" s="15"/>
      <c r="E140" s="6" t="s">
        <v>52</v>
      </c>
      <c r="F140" s="32">
        <f>F141</f>
        <v>30</v>
      </c>
      <c r="G140" s="32">
        <f t="shared" si="57"/>
        <v>30</v>
      </c>
      <c r="H140" s="32">
        <f t="shared" si="57"/>
        <v>30</v>
      </c>
    </row>
    <row r="141" spans="1:8" ht="25.5">
      <c r="A141" s="17"/>
      <c r="B141" s="13"/>
      <c r="C141" s="23" t="s">
        <v>367</v>
      </c>
      <c r="D141" s="23"/>
      <c r="E141" s="4" t="s">
        <v>260</v>
      </c>
      <c r="F141" s="32">
        <f>SUM(F142:F142)</f>
        <v>30</v>
      </c>
      <c r="G141" s="32">
        <f>SUM(G142:G142)</f>
        <v>30</v>
      </c>
      <c r="H141" s="32">
        <f>SUM(H142:H142)</f>
        <v>30</v>
      </c>
    </row>
    <row r="142" spans="1:8" ht="38.25">
      <c r="A142" s="17"/>
      <c r="B142" s="13"/>
      <c r="C142" s="13"/>
      <c r="D142" s="15">
        <v>600</v>
      </c>
      <c r="E142" s="6" t="s">
        <v>98</v>
      </c>
      <c r="F142" s="32">
        <v>30</v>
      </c>
      <c r="G142" s="31">
        <v>30</v>
      </c>
      <c r="H142" s="31">
        <v>30</v>
      </c>
    </row>
    <row r="143" spans="1:8" ht="25.5">
      <c r="A143" s="17"/>
      <c r="B143" s="13"/>
      <c r="C143" s="13" t="s">
        <v>160</v>
      </c>
      <c r="D143" s="15"/>
      <c r="E143" s="12" t="s">
        <v>162</v>
      </c>
      <c r="F143" s="32">
        <f>F144</f>
        <v>1300</v>
      </c>
      <c r="G143" s="32">
        <f t="shared" ref="G143:H143" si="58">G144</f>
        <v>200</v>
      </c>
      <c r="H143" s="32">
        <f t="shared" si="58"/>
        <v>200</v>
      </c>
    </row>
    <row r="144" spans="1:8" ht="25.5">
      <c r="A144" s="17"/>
      <c r="B144" s="13"/>
      <c r="C144" s="13" t="s">
        <v>246</v>
      </c>
      <c r="D144" s="15"/>
      <c r="E144" s="12" t="s">
        <v>247</v>
      </c>
      <c r="F144" s="32">
        <f>F145</f>
        <v>1300</v>
      </c>
      <c r="G144" s="32">
        <f t="shared" ref="G144:H144" si="59">G145</f>
        <v>200</v>
      </c>
      <c r="H144" s="32">
        <f t="shared" si="59"/>
        <v>200</v>
      </c>
    </row>
    <row r="145" spans="1:8" ht="25.5">
      <c r="A145" s="17"/>
      <c r="B145" s="13"/>
      <c r="C145" s="13" t="s">
        <v>248</v>
      </c>
      <c r="D145" s="15"/>
      <c r="E145" s="12" t="s">
        <v>161</v>
      </c>
      <c r="F145" s="32">
        <f>F146</f>
        <v>1300</v>
      </c>
      <c r="G145" s="32">
        <f t="shared" ref="G145:H145" si="60">G146</f>
        <v>200</v>
      </c>
      <c r="H145" s="32">
        <f t="shared" si="60"/>
        <v>200</v>
      </c>
    </row>
    <row r="146" spans="1:8" ht="25.5">
      <c r="A146" s="17"/>
      <c r="B146" s="13"/>
      <c r="C146" s="13"/>
      <c r="D146" s="15">
        <v>200</v>
      </c>
      <c r="E146" s="12" t="s">
        <v>156</v>
      </c>
      <c r="F146" s="32">
        <v>1300</v>
      </c>
      <c r="G146" s="31">
        <v>200</v>
      </c>
      <c r="H146" s="31">
        <v>200</v>
      </c>
    </row>
    <row r="147" spans="1:8">
      <c r="A147" s="17"/>
      <c r="B147" s="13"/>
      <c r="C147" s="23" t="s">
        <v>262</v>
      </c>
      <c r="D147" s="23"/>
      <c r="E147" s="4" t="s">
        <v>261</v>
      </c>
      <c r="F147" s="32">
        <f>F148</f>
        <v>100</v>
      </c>
      <c r="G147" s="32">
        <f t="shared" ref="G147" si="61">G148</f>
        <v>100</v>
      </c>
      <c r="H147" s="32">
        <f t="shared" ref="H147" si="62">H148</f>
        <v>100</v>
      </c>
    </row>
    <row r="148" spans="1:8" ht="25.5">
      <c r="A148" s="17"/>
      <c r="B148" s="13"/>
      <c r="C148" s="23" t="s">
        <v>277</v>
      </c>
      <c r="D148" s="23"/>
      <c r="E148" s="4" t="s">
        <v>278</v>
      </c>
      <c r="F148" s="8">
        <f t="shared" ref="F148:H150" si="63">F149</f>
        <v>100</v>
      </c>
      <c r="G148" s="8">
        <f t="shared" si="63"/>
        <v>100</v>
      </c>
      <c r="H148" s="8">
        <f t="shared" si="63"/>
        <v>100</v>
      </c>
    </row>
    <row r="149" spans="1:8" ht="25.5">
      <c r="A149" s="17"/>
      <c r="B149" s="13"/>
      <c r="C149" s="23" t="s">
        <v>279</v>
      </c>
      <c r="D149" s="23"/>
      <c r="E149" s="4" t="s">
        <v>280</v>
      </c>
      <c r="F149" s="8">
        <f t="shared" si="63"/>
        <v>100</v>
      </c>
      <c r="G149" s="8">
        <f t="shared" si="63"/>
        <v>100</v>
      </c>
      <c r="H149" s="8">
        <f t="shared" si="63"/>
        <v>100</v>
      </c>
    </row>
    <row r="150" spans="1:8" ht="25.5">
      <c r="A150" s="17"/>
      <c r="B150" s="13"/>
      <c r="C150" s="23" t="s">
        <v>281</v>
      </c>
      <c r="D150" s="23"/>
      <c r="E150" s="4" t="s">
        <v>282</v>
      </c>
      <c r="F150" s="8">
        <f t="shared" si="63"/>
        <v>100</v>
      </c>
      <c r="G150" s="8">
        <f t="shared" si="63"/>
        <v>100</v>
      </c>
      <c r="H150" s="8">
        <f t="shared" si="63"/>
        <v>100</v>
      </c>
    </row>
    <row r="151" spans="1:8" ht="38.25">
      <c r="A151" s="17"/>
      <c r="B151" s="13"/>
      <c r="C151" s="23"/>
      <c r="D151" s="23">
        <v>600</v>
      </c>
      <c r="E151" s="4" t="s">
        <v>98</v>
      </c>
      <c r="F151" s="8">
        <v>100</v>
      </c>
      <c r="G151" s="33">
        <v>100</v>
      </c>
      <c r="H151" s="33">
        <v>100</v>
      </c>
    </row>
    <row r="152" spans="1:8">
      <c r="A152" s="17"/>
      <c r="B152" s="13" t="s">
        <v>179</v>
      </c>
      <c r="C152" s="13"/>
      <c r="D152" s="13"/>
      <c r="E152" s="12" t="s">
        <v>135</v>
      </c>
      <c r="F152" s="30">
        <f>F153+F161+F167</f>
        <v>13054.450199999999</v>
      </c>
      <c r="G152" s="30">
        <f t="shared" ref="G152:H152" si="64">G153+G161+G167</f>
        <v>8689.4501999999993</v>
      </c>
      <c r="H152" s="30">
        <f t="shared" si="64"/>
        <v>8689.4501999999993</v>
      </c>
    </row>
    <row r="153" spans="1:8">
      <c r="A153" s="17"/>
      <c r="B153" s="13" t="s">
        <v>180</v>
      </c>
      <c r="C153" s="13"/>
      <c r="D153" s="13"/>
      <c r="E153" s="12" t="s">
        <v>136</v>
      </c>
      <c r="F153" s="30">
        <f>F154</f>
        <v>4130</v>
      </c>
      <c r="G153" s="30">
        <f t="shared" ref="G153:H153" si="65">G154</f>
        <v>2415</v>
      </c>
      <c r="H153" s="30">
        <f t="shared" si="65"/>
        <v>2415</v>
      </c>
    </row>
    <row r="154" spans="1:8" ht="38.25">
      <c r="A154" s="17"/>
      <c r="B154" s="13"/>
      <c r="C154" s="23" t="s">
        <v>447</v>
      </c>
      <c r="D154" s="23"/>
      <c r="E154" s="4" t="s">
        <v>448</v>
      </c>
      <c r="F154" s="30">
        <f>F155</f>
        <v>4130</v>
      </c>
      <c r="G154" s="30">
        <f t="shared" ref="G154:H154" si="66">G155</f>
        <v>2415</v>
      </c>
      <c r="H154" s="30">
        <f t="shared" si="66"/>
        <v>2415</v>
      </c>
    </row>
    <row r="155" spans="1:8" ht="25.5">
      <c r="A155" s="17"/>
      <c r="B155" s="13"/>
      <c r="C155" s="23" t="s">
        <v>454</v>
      </c>
      <c r="D155" s="23"/>
      <c r="E155" s="4" t="s">
        <v>455</v>
      </c>
      <c r="F155" s="30">
        <f>F156</f>
        <v>4130</v>
      </c>
      <c r="G155" s="30">
        <f t="shared" ref="G155:H155" si="67">G156</f>
        <v>2415</v>
      </c>
      <c r="H155" s="30">
        <f t="shared" si="67"/>
        <v>2415</v>
      </c>
    </row>
    <row r="156" spans="1:8" ht="25.5">
      <c r="A156" s="17"/>
      <c r="B156" s="13"/>
      <c r="C156" s="23" t="s">
        <v>456</v>
      </c>
      <c r="D156" s="23"/>
      <c r="E156" s="4" t="s">
        <v>249</v>
      </c>
      <c r="F156" s="30">
        <f>F157+F159</f>
        <v>4130</v>
      </c>
      <c r="G156" s="30">
        <f t="shared" ref="G156:H156" si="68">G157+G159</f>
        <v>2415</v>
      </c>
      <c r="H156" s="30">
        <f t="shared" si="68"/>
        <v>2415</v>
      </c>
    </row>
    <row r="157" spans="1:8">
      <c r="A157" s="17"/>
      <c r="B157" s="13"/>
      <c r="C157" s="23" t="s">
        <v>457</v>
      </c>
      <c r="D157" s="23"/>
      <c r="E157" s="4" t="s">
        <v>232</v>
      </c>
      <c r="F157" s="30">
        <f>F158</f>
        <v>1715</v>
      </c>
      <c r="G157" s="30">
        <f t="shared" ref="G157:H157" si="69">G158</f>
        <v>0</v>
      </c>
      <c r="H157" s="30">
        <f t="shared" si="69"/>
        <v>0</v>
      </c>
    </row>
    <row r="158" spans="1:8" ht="25.5">
      <c r="A158" s="17"/>
      <c r="B158" s="13"/>
      <c r="C158" s="23"/>
      <c r="D158" s="23">
        <v>200</v>
      </c>
      <c r="E158" s="4" t="s">
        <v>156</v>
      </c>
      <c r="F158" s="30">
        <v>1715</v>
      </c>
      <c r="G158" s="31">
        <v>0</v>
      </c>
      <c r="H158" s="31">
        <v>0</v>
      </c>
    </row>
    <row r="159" spans="1:8" ht="25.5">
      <c r="A159" s="17"/>
      <c r="B159" s="13"/>
      <c r="C159" s="23" t="s">
        <v>458</v>
      </c>
      <c r="D159" s="23"/>
      <c r="E159" s="4" t="s">
        <v>27</v>
      </c>
      <c r="F159" s="30">
        <f>F160</f>
        <v>2415</v>
      </c>
      <c r="G159" s="30">
        <f t="shared" ref="G159:H159" si="70">G160</f>
        <v>2415</v>
      </c>
      <c r="H159" s="30">
        <f t="shared" si="70"/>
        <v>2415</v>
      </c>
    </row>
    <row r="160" spans="1:8" ht="25.5">
      <c r="A160" s="17"/>
      <c r="B160" s="13"/>
      <c r="C160" s="23"/>
      <c r="D160" s="23">
        <v>200</v>
      </c>
      <c r="E160" s="4" t="s">
        <v>156</v>
      </c>
      <c r="F160" s="30">
        <v>2415</v>
      </c>
      <c r="G160" s="31">
        <v>2415</v>
      </c>
      <c r="H160" s="31">
        <v>2415</v>
      </c>
    </row>
    <row r="161" spans="1:8">
      <c r="A161" s="17"/>
      <c r="B161" s="13" t="s">
        <v>475</v>
      </c>
      <c r="C161" s="23"/>
      <c r="D161" s="23"/>
      <c r="E161" s="4" t="s">
        <v>476</v>
      </c>
      <c r="F161" s="30">
        <f>F162</f>
        <v>750</v>
      </c>
      <c r="G161" s="30">
        <f t="shared" ref="G161:H161" si="71">G162</f>
        <v>0</v>
      </c>
      <c r="H161" s="30">
        <f t="shared" si="71"/>
        <v>0</v>
      </c>
    </row>
    <row r="162" spans="1:8" ht="38.25">
      <c r="A162" s="17"/>
      <c r="B162" s="13"/>
      <c r="C162" s="23" t="s">
        <v>447</v>
      </c>
      <c r="D162" s="23"/>
      <c r="E162" s="4" t="s">
        <v>448</v>
      </c>
      <c r="F162" s="30">
        <f>F163</f>
        <v>750</v>
      </c>
      <c r="G162" s="30">
        <f t="shared" ref="G162:H162" si="72">G163</f>
        <v>0</v>
      </c>
      <c r="H162" s="30">
        <f t="shared" si="72"/>
        <v>0</v>
      </c>
    </row>
    <row r="163" spans="1:8" ht="25.5">
      <c r="A163" s="17"/>
      <c r="B163" s="13"/>
      <c r="C163" s="23" t="s">
        <v>454</v>
      </c>
      <c r="D163" s="23"/>
      <c r="E163" s="4" t="s">
        <v>455</v>
      </c>
      <c r="F163" s="30">
        <f>F164</f>
        <v>750</v>
      </c>
      <c r="G163" s="30">
        <f t="shared" ref="G163:H163" si="73">G164</f>
        <v>0</v>
      </c>
      <c r="H163" s="30">
        <f t="shared" si="73"/>
        <v>0</v>
      </c>
    </row>
    <row r="164" spans="1:8" ht="25.5">
      <c r="A164" s="17"/>
      <c r="B164" s="13"/>
      <c r="C164" s="23" t="s">
        <v>456</v>
      </c>
      <c r="D164" s="23"/>
      <c r="E164" s="4" t="s">
        <v>249</v>
      </c>
      <c r="F164" s="30">
        <f>F165</f>
        <v>750</v>
      </c>
      <c r="G164" s="30">
        <f t="shared" ref="G164:H164" si="74">G165</f>
        <v>0</v>
      </c>
      <c r="H164" s="30">
        <f t="shared" si="74"/>
        <v>0</v>
      </c>
    </row>
    <row r="165" spans="1:8" ht="51">
      <c r="A165" s="17"/>
      <c r="B165" s="13"/>
      <c r="C165" s="23" t="s">
        <v>460</v>
      </c>
      <c r="D165" s="23"/>
      <c r="E165" s="4" t="s">
        <v>459</v>
      </c>
      <c r="F165" s="30">
        <f>F166</f>
        <v>750</v>
      </c>
      <c r="G165" s="30">
        <f t="shared" ref="G165:H165" si="75">G166</f>
        <v>0</v>
      </c>
      <c r="H165" s="30">
        <f t="shared" si="75"/>
        <v>0</v>
      </c>
    </row>
    <row r="166" spans="1:8" ht="38.25">
      <c r="A166" s="17"/>
      <c r="B166" s="13"/>
      <c r="C166" s="23"/>
      <c r="D166" s="23">
        <v>400</v>
      </c>
      <c r="E166" s="4" t="s">
        <v>101</v>
      </c>
      <c r="F166" s="30">
        <v>750</v>
      </c>
      <c r="G166" s="31">
        <v>0</v>
      </c>
      <c r="H166" s="31">
        <v>0</v>
      </c>
    </row>
    <row r="167" spans="1:8">
      <c r="A167" s="17"/>
      <c r="B167" s="13" t="s">
        <v>181</v>
      </c>
      <c r="C167" s="13"/>
      <c r="D167" s="14"/>
      <c r="E167" s="12" t="s">
        <v>137</v>
      </c>
      <c r="F167" s="30">
        <f>F168+F175+F195</f>
        <v>8174.4502000000002</v>
      </c>
      <c r="G167" s="30">
        <f t="shared" ref="G167:H167" si="76">G168+G175+G195</f>
        <v>6274.4502000000002</v>
      </c>
      <c r="H167" s="30">
        <f t="shared" si="76"/>
        <v>6274.4502000000002</v>
      </c>
    </row>
    <row r="168" spans="1:8" ht="25.5">
      <c r="A168" s="17"/>
      <c r="B168" s="13"/>
      <c r="C168" s="23" t="s">
        <v>214</v>
      </c>
      <c r="D168" s="23"/>
      <c r="E168" s="4" t="s">
        <v>215</v>
      </c>
      <c r="F168" s="8">
        <f>F169+F172</f>
        <v>1140</v>
      </c>
      <c r="G168" s="8">
        <f>G169+G172</f>
        <v>1140</v>
      </c>
      <c r="H168" s="8">
        <f>H169+H172</f>
        <v>1140</v>
      </c>
    </row>
    <row r="169" spans="1:8" ht="25.5">
      <c r="A169" s="17"/>
      <c r="B169" s="13"/>
      <c r="C169" s="23" t="s">
        <v>250</v>
      </c>
      <c r="D169" s="23"/>
      <c r="E169" s="4" t="s">
        <v>251</v>
      </c>
      <c r="F169" s="8">
        <f t="shared" ref="F169:H170" si="77">F170</f>
        <v>240</v>
      </c>
      <c r="G169" s="8">
        <f t="shared" si="77"/>
        <v>240</v>
      </c>
      <c r="H169" s="8">
        <f t="shared" si="77"/>
        <v>240</v>
      </c>
    </row>
    <row r="170" spans="1:8" ht="38.25">
      <c r="A170" s="17"/>
      <c r="B170" s="13"/>
      <c r="C170" s="23" t="s">
        <v>252</v>
      </c>
      <c r="D170" s="23"/>
      <c r="E170" s="4" t="s">
        <v>231</v>
      </c>
      <c r="F170" s="8">
        <f t="shared" si="77"/>
        <v>240</v>
      </c>
      <c r="G170" s="8">
        <f t="shared" si="77"/>
        <v>240</v>
      </c>
      <c r="H170" s="8">
        <f t="shared" si="77"/>
        <v>240</v>
      </c>
    </row>
    <row r="171" spans="1:8" ht="25.5">
      <c r="A171" s="17"/>
      <c r="B171" s="13"/>
      <c r="C171" s="23"/>
      <c r="D171" s="23">
        <v>200</v>
      </c>
      <c r="E171" s="4" t="s">
        <v>156</v>
      </c>
      <c r="F171" s="8">
        <v>240</v>
      </c>
      <c r="G171" s="33">
        <v>240</v>
      </c>
      <c r="H171" s="33">
        <v>240</v>
      </c>
    </row>
    <row r="172" spans="1:8" ht="25.5">
      <c r="A172" s="17"/>
      <c r="B172" s="13"/>
      <c r="C172" s="23" t="s">
        <v>461</v>
      </c>
      <c r="D172" s="23"/>
      <c r="E172" s="4" t="s">
        <v>462</v>
      </c>
      <c r="F172" s="8">
        <f t="shared" ref="F172:H173" si="78">F173</f>
        <v>900</v>
      </c>
      <c r="G172" s="8">
        <f t="shared" si="78"/>
        <v>900</v>
      </c>
      <c r="H172" s="8">
        <f t="shared" si="78"/>
        <v>900</v>
      </c>
    </row>
    <row r="173" spans="1:8" ht="38.25">
      <c r="A173" s="17"/>
      <c r="B173" s="13"/>
      <c r="C173" s="23" t="s">
        <v>463</v>
      </c>
      <c r="D173" s="23"/>
      <c r="E173" s="4" t="s">
        <v>231</v>
      </c>
      <c r="F173" s="8">
        <f t="shared" si="78"/>
        <v>900</v>
      </c>
      <c r="G173" s="8">
        <f t="shared" si="78"/>
        <v>900</v>
      </c>
      <c r="H173" s="8">
        <f t="shared" si="78"/>
        <v>900</v>
      </c>
    </row>
    <row r="174" spans="1:8" ht="25.5">
      <c r="A174" s="17"/>
      <c r="B174" s="13"/>
      <c r="C174" s="23"/>
      <c r="D174" s="23">
        <v>200</v>
      </c>
      <c r="E174" s="4" t="s">
        <v>156</v>
      </c>
      <c r="F174" s="8">
        <v>900</v>
      </c>
      <c r="G174" s="33">
        <v>900</v>
      </c>
      <c r="H174" s="33">
        <v>900</v>
      </c>
    </row>
    <row r="175" spans="1:8" ht="25.5">
      <c r="A175" s="17"/>
      <c r="B175" s="13"/>
      <c r="C175" s="23" t="s">
        <v>393</v>
      </c>
      <c r="D175" s="23"/>
      <c r="E175" s="4" t="s">
        <v>394</v>
      </c>
      <c r="F175" s="30">
        <f>F176+F189</f>
        <v>6160</v>
      </c>
      <c r="G175" s="30">
        <f t="shared" ref="G175:H175" si="79">G176+G189</f>
        <v>4260</v>
      </c>
      <c r="H175" s="30">
        <f t="shared" si="79"/>
        <v>4260</v>
      </c>
    </row>
    <row r="176" spans="1:8" ht="25.5">
      <c r="A176" s="17"/>
      <c r="B176" s="13"/>
      <c r="C176" s="23" t="s">
        <v>395</v>
      </c>
      <c r="D176" s="23"/>
      <c r="E176" s="4" t="s">
        <v>396</v>
      </c>
      <c r="F176" s="32">
        <f>F177+F184</f>
        <v>6000</v>
      </c>
      <c r="G176" s="32">
        <f t="shared" ref="G176:H176" si="80">G177+G184</f>
        <v>4100</v>
      </c>
      <c r="H176" s="32">
        <f t="shared" si="80"/>
        <v>4100</v>
      </c>
    </row>
    <row r="177" spans="1:8" ht="25.5">
      <c r="A177" s="17"/>
      <c r="B177" s="13"/>
      <c r="C177" s="23" t="s">
        <v>397</v>
      </c>
      <c r="D177" s="23"/>
      <c r="E177" s="4" t="s">
        <v>398</v>
      </c>
      <c r="F177" s="32">
        <f>F178+F180+F182</f>
        <v>4800</v>
      </c>
      <c r="G177" s="32">
        <f t="shared" ref="G177:H177" si="81">G178+G180+G182</f>
        <v>2900</v>
      </c>
      <c r="H177" s="32">
        <f t="shared" si="81"/>
        <v>2900</v>
      </c>
    </row>
    <row r="178" spans="1:8" ht="25.5">
      <c r="A178" s="17"/>
      <c r="B178" s="13"/>
      <c r="C178" s="23" t="s">
        <v>399</v>
      </c>
      <c r="D178" s="23"/>
      <c r="E178" s="4" t="s">
        <v>166</v>
      </c>
      <c r="F178" s="32">
        <f>F179</f>
        <v>2500</v>
      </c>
      <c r="G178" s="32">
        <f t="shared" ref="G178:H178" si="82">G179</f>
        <v>2500</v>
      </c>
      <c r="H178" s="32">
        <f t="shared" si="82"/>
        <v>2500</v>
      </c>
    </row>
    <row r="179" spans="1:8" ht="25.5">
      <c r="A179" s="17"/>
      <c r="B179" s="13"/>
      <c r="C179" s="23"/>
      <c r="D179" s="23">
        <v>200</v>
      </c>
      <c r="E179" s="4" t="s">
        <v>156</v>
      </c>
      <c r="F179" s="32">
        <v>2500</v>
      </c>
      <c r="G179" s="31">
        <v>2500</v>
      </c>
      <c r="H179" s="31">
        <v>2500</v>
      </c>
    </row>
    <row r="180" spans="1:8" ht="25.5">
      <c r="A180" s="17"/>
      <c r="B180" s="13"/>
      <c r="C180" s="13" t="s">
        <v>400</v>
      </c>
      <c r="D180" s="15"/>
      <c r="E180" s="6" t="s">
        <v>167</v>
      </c>
      <c r="F180" s="32">
        <f>F181</f>
        <v>500</v>
      </c>
      <c r="G180" s="32">
        <f t="shared" ref="G180:H180" si="83">G181</f>
        <v>200</v>
      </c>
      <c r="H180" s="32">
        <f t="shared" si="83"/>
        <v>200</v>
      </c>
    </row>
    <row r="181" spans="1:8" ht="25.5">
      <c r="A181" s="17"/>
      <c r="B181" s="13"/>
      <c r="C181" s="13"/>
      <c r="D181" s="15">
        <v>200</v>
      </c>
      <c r="E181" s="12" t="s">
        <v>156</v>
      </c>
      <c r="F181" s="32">
        <v>500</v>
      </c>
      <c r="G181" s="31">
        <v>200</v>
      </c>
      <c r="H181" s="31">
        <v>200</v>
      </c>
    </row>
    <row r="182" spans="1:8" ht="25.5">
      <c r="A182" s="17"/>
      <c r="B182" s="13"/>
      <c r="C182" s="13" t="s">
        <v>401</v>
      </c>
      <c r="D182" s="15"/>
      <c r="E182" s="6" t="s">
        <v>235</v>
      </c>
      <c r="F182" s="32">
        <f>F183</f>
        <v>1800</v>
      </c>
      <c r="G182" s="32">
        <f t="shared" ref="G182:H182" si="84">G183</f>
        <v>200</v>
      </c>
      <c r="H182" s="32">
        <f t="shared" si="84"/>
        <v>200</v>
      </c>
    </row>
    <row r="183" spans="1:8" ht="25.5">
      <c r="A183" s="17"/>
      <c r="B183" s="13"/>
      <c r="C183" s="13"/>
      <c r="D183" s="15">
        <v>200</v>
      </c>
      <c r="E183" s="12" t="s">
        <v>156</v>
      </c>
      <c r="F183" s="32">
        <v>1800</v>
      </c>
      <c r="G183" s="31">
        <v>200</v>
      </c>
      <c r="H183" s="31">
        <v>200</v>
      </c>
    </row>
    <row r="184" spans="1:8" ht="25.5">
      <c r="A184" s="17"/>
      <c r="B184" s="13"/>
      <c r="C184" s="23" t="s">
        <v>404</v>
      </c>
      <c r="D184" s="23"/>
      <c r="E184" s="6" t="s">
        <v>82</v>
      </c>
      <c r="F184" s="32">
        <f>F185+F187</f>
        <v>1200</v>
      </c>
      <c r="G184" s="32">
        <f t="shared" ref="G184:H184" si="85">G185+G187</f>
        <v>1200</v>
      </c>
      <c r="H184" s="32">
        <f t="shared" si="85"/>
        <v>1200</v>
      </c>
    </row>
    <row r="185" spans="1:8" ht="25.5">
      <c r="A185" s="17"/>
      <c r="B185" s="13"/>
      <c r="C185" s="23" t="s">
        <v>405</v>
      </c>
      <c r="D185" s="23"/>
      <c r="E185" s="4" t="s">
        <v>14</v>
      </c>
      <c r="F185" s="32">
        <f>F186</f>
        <v>800</v>
      </c>
      <c r="G185" s="32">
        <f t="shared" ref="G185:H185" si="86">G186</f>
        <v>800</v>
      </c>
      <c r="H185" s="32">
        <f t="shared" si="86"/>
        <v>800</v>
      </c>
    </row>
    <row r="186" spans="1:8" ht="25.5">
      <c r="A186" s="17"/>
      <c r="B186" s="13"/>
      <c r="C186" s="23"/>
      <c r="D186" s="23">
        <v>200</v>
      </c>
      <c r="E186" s="4" t="s">
        <v>156</v>
      </c>
      <c r="F186" s="32">
        <v>800</v>
      </c>
      <c r="G186" s="31">
        <v>800</v>
      </c>
      <c r="H186" s="31">
        <v>800</v>
      </c>
    </row>
    <row r="187" spans="1:8" ht="38.25">
      <c r="A187" s="17"/>
      <c r="B187" s="13"/>
      <c r="C187" s="23" t="s">
        <v>407</v>
      </c>
      <c r="D187" s="23"/>
      <c r="E187" s="4" t="s">
        <v>406</v>
      </c>
      <c r="F187" s="32">
        <f>F188</f>
        <v>400</v>
      </c>
      <c r="G187" s="32">
        <f t="shared" ref="G187:H187" si="87">G188</f>
        <v>400</v>
      </c>
      <c r="H187" s="32">
        <f t="shared" si="87"/>
        <v>400</v>
      </c>
    </row>
    <row r="188" spans="1:8" ht="25.5">
      <c r="A188" s="17"/>
      <c r="B188" s="13"/>
      <c r="C188" s="23"/>
      <c r="D188" s="23">
        <v>200</v>
      </c>
      <c r="E188" s="4" t="s">
        <v>156</v>
      </c>
      <c r="F188" s="32">
        <v>400</v>
      </c>
      <c r="G188" s="31">
        <v>400</v>
      </c>
      <c r="H188" s="31">
        <v>400</v>
      </c>
    </row>
    <row r="189" spans="1:8">
      <c r="A189" s="17"/>
      <c r="B189" s="13"/>
      <c r="C189" s="23" t="s">
        <v>422</v>
      </c>
      <c r="D189" s="23"/>
      <c r="E189" s="4" t="s">
        <v>44</v>
      </c>
      <c r="F189" s="32">
        <f>F190</f>
        <v>160</v>
      </c>
      <c r="G189" s="32">
        <f t="shared" ref="G189:H189" si="88">G190</f>
        <v>160</v>
      </c>
      <c r="H189" s="32">
        <f t="shared" si="88"/>
        <v>160</v>
      </c>
    </row>
    <row r="190" spans="1:8">
      <c r="A190" s="17"/>
      <c r="B190" s="13"/>
      <c r="C190" s="23" t="s">
        <v>423</v>
      </c>
      <c r="D190" s="23"/>
      <c r="E190" s="4" t="s">
        <v>93</v>
      </c>
      <c r="F190" s="32">
        <f>F191+F193</f>
        <v>160</v>
      </c>
      <c r="G190" s="32">
        <f t="shared" ref="G190:H190" si="89">G191+G193</f>
        <v>160</v>
      </c>
      <c r="H190" s="32">
        <f t="shared" si="89"/>
        <v>160</v>
      </c>
    </row>
    <row r="191" spans="1:8" ht="25.5">
      <c r="A191" s="17"/>
      <c r="B191" s="13"/>
      <c r="C191" s="23" t="s">
        <v>424</v>
      </c>
      <c r="D191" s="23"/>
      <c r="E191" s="4" t="s">
        <v>216</v>
      </c>
      <c r="F191" s="32">
        <f>F192</f>
        <v>125</v>
      </c>
      <c r="G191" s="32">
        <f t="shared" ref="G191:H191" si="90">G192</f>
        <v>125</v>
      </c>
      <c r="H191" s="32">
        <f t="shared" si="90"/>
        <v>125</v>
      </c>
    </row>
    <row r="192" spans="1:8" ht="25.5">
      <c r="A192" s="17"/>
      <c r="B192" s="13"/>
      <c r="C192" s="23"/>
      <c r="D192" s="23">
        <v>200</v>
      </c>
      <c r="E192" s="4" t="s">
        <v>156</v>
      </c>
      <c r="F192" s="32">
        <v>125</v>
      </c>
      <c r="G192" s="31">
        <v>125</v>
      </c>
      <c r="H192" s="31">
        <v>125</v>
      </c>
    </row>
    <row r="193" spans="1:8">
      <c r="A193" s="17"/>
      <c r="B193" s="13"/>
      <c r="C193" s="23" t="s">
        <v>425</v>
      </c>
      <c r="D193" s="23"/>
      <c r="E193" s="4" t="s">
        <v>426</v>
      </c>
      <c r="F193" s="32">
        <f>F194</f>
        <v>35</v>
      </c>
      <c r="G193" s="32">
        <f t="shared" ref="G193:H193" si="91">G194</f>
        <v>35</v>
      </c>
      <c r="H193" s="32">
        <f t="shared" si="91"/>
        <v>35</v>
      </c>
    </row>
    <row r="194" spans="1:8" ht="35.25" customHeight="1">
      <c r="A194" s="17"/>
      <c r="B194" s="13"/>
      <c r="C194" s="23"/>
      <c r="D194" s="23">
        <v>600</v>
      </c>
      <c r="E194" s="6" t="s">
        <v>98</v>
      </c>
      <c r="F194" s="32">
        <v>35</v>
      </c>
      <c r="G194" s="31">
        <v>35</v>
      </c>
      <c r="H194" s="31">
        <v>35</v>
      </c>
    </row>
    <row r="195" spans="1:8" ht="38.25">
      <c r="A195" s="17"/>
      <c r="B195" s="13"/>
      <c r="C195" s="23" t="s">
        <v>447</v>
      </c>
      <c r="D195" s="23"/>
      <c r="E195" s="4" t="s">
        <v>448</v>
      </c>
      <c r="F195" s="32">
        <f>F196</f>
        <v>874.4502</v>
      </c>
      <c r="G195" s="32">
        <f t="shared" ref="G195:H195" si="92">G196</f>
        <v>874.4502</v>
      </c>
      <c r="H195" s="32">
        <f t="shared" si="92"/>
        <v>874.4502</v>
      </c>
    </row>
    <row r="196" spans="1:8" ht="25.5">
      <c r="A196" s="17"/>
      <c r="B196" s="13"/>
      <c r="C196" s="23" t="s">
        <v>449</v>
      </c>
      <c r="D196" s="23"/>
      <c r="E196" s="4" t="s">
        <v>450</v>
      </c>
      <c r="F196" s="32">
        <f>F197</f>
        <v>874.4502</v>
      </c>
      <c r="G196" s="32">
        <f t="shared" ref="G196:H196" si="93">G197</f>
        <v>874.4502</v>
      </c>
      <c r="H196" s="32">
        <f t="shared" si="93"/>
        <v>874.4502</v>
      </c>
    </row>
    <row r="197" spans="1:8" ht="38.25">
      <c r="A197" s="17"/>
      <c r="B197" s="13"/>
      <c r="C197" s="23" t="s">
        <v>451</v>
      </c>
      <c r="D197" s="23"/>
      <c r="E197" s="4" t="s">
        <v>452</v>
      </c>
      <c r="F197" s="32">
        <f>F198</f>
        <v>874.4502</v>
      </c>
      <c r="G197" s="32">
        <f t="shared" ref="G197:H197" si="94">G198</f>
        <v>874.4502</v>
      </c>
      <c r="H197" s="32">
        <f t="shared" si="94"/>
        <v>874.4502</v>
      </c>
    </row>
    <row r="198" spans="1:8" ht="76.5">
      <c r="A198" s="17"/>
      <c r="B198" s="13"/>
      <c r="C198" s="23" t="s">
        <v>453</v>
      </c>
      <c r="D198" s="23"/>
      <c r="E198" s="4" t="s">
        <v>226</v>
      </c>
      <c r="F198" s="32">
        <f>F199</f>
        <v>874.4502</v>
      </c>
      <c r="G198" s="32">
        <f t="shared" ref="G198:H198" si="95">G199</f>
        <v>874.4502</v>
      </c>
      <c r="H198" s="32">
        <f t="shared" si="95"/>
        <v>874.4502</v>
      </c>
    </row>
    <row r="199" spans="1:8" ht="25.5">
      <c r="A199" s="17"/>
      <c r="B199" s="13"/>
      <c r="C199" s="23"/>
      <c r="D199" s="23">
        <v>200</v>
      </c>
      <c r="E199" s="4" t="s">
        <v>156</v>
      </c>
      <c r="F199" s="32">
        <v>874.4502</v>
      </c>
      <c r="G199" s="31">
        <v>874.4502</v>
      </c>
      <c r="H199" s="31">
        <v>874.4502</v>
      </c>
    </row>
    <row r="200" spans="1:8">
      <c r="A200" s="17"/>
      <c r="B200" s="13" t="s">
        <v>210</v>
      </c>
      <c r="C200" s="13"/>
      <c r="D200" s="15"/>
      <c r="E200" s="12" t="s">
        <v>212</v>
      </c>
      <c r="F200" s="32">
        <f t="shared" ref="F200:H204" si="96">F201</f>
        <v>360</v>
      </c>
      <c r="G200" s="32">
        <f t="shared" si="96"/>
        <v>360</v>
      </c>
      <c r="H200" s="32">
        <f t="shared" si="96"/>
        <v>360</v>
      </c>
    </row>
    <row r="201" spans="1:8" ht="25.5">
      <c r="A201" s="17"/>
      <c r="B201" s="13" t="s">
        <v>211</v>
      </c>
      <c r="C201" s="13"/>
      <c r="D201" s="15"/>
      <c r="E201" s="12" t="s">
        <v>213</v>
      </c>
      <c r="F201" s="32">
        <f t="shared" si="96"/>
        <v>360</v>
      </c>
      <c r="G201" s="32">
        <f t="shared" si="96"/>
        <v>360</v>
      </c>
      <c r="H201" s="32">
        <f t="shared" si="96"/>
        <v>360</v>
      </c>
    </row>
    <row r="202" spans="1:8" ht="25.5">
      <c r="A202" s="17"/>
      <c r="B202" s="13"/>
      <c r="C202" s="23" t="s">
        <v>393</v>
      </c>
      <c r="D202" s="23"/>
      <c r="E202" s="4" t="s">
        <v>394</v>
      </c>
      <c r="F202" s="32">
        <f t="shared" si="96"/>
        <v>360</v>
      </c>
      <c r="G202" s="32">
        <f t="shared" si="96"/>
        <v>360</v>
      </c>
      <c r="H202" s="32">
        <f t="shared" si="96"/>
        <v>360</v>
      </c>
    </row>
    <row r="203" spans="1:8">
      <c r="A203" s="17"/>
      <c r="B203" s="13"/>
      <c r="C203" s="23" t="s">
        <v>422</v>
      </c>
      <c r="D203" s="23"/>
      <c r="E203" s="4" t="s">
        <v>44</v>
      </c>
      <c r="F203" s="32">
        <f t="shared" si="96"/>
        <v>360</v>
      </c>
      <c r="G203" s="32">
        <f t="shared" si="96"/>
        <v>360</v>
      </c>
      <c r="H203" s="32">
        <f t="shared" si="96"/>
        <v>360</v>
      </c>
    </row>
    <row r="204" spans="1:8">
      <c r="A204" s="17"/>
      <c r="B204" s="13"/>
      <c r="C204" s="23" t="s">
        <v>423</v>
      </c>
      <c r="D204" s="23"/>
      <c r="E204" s="4" t="s">
        <v>93</v>
      </c>
      <c r="F204" s="32">
        <f>F205</f>
        <v>360</v>
      </c>
      <c r="G204" s="32">
        <f t="shared" si="96"/>
        <v>360</v>
      </c>
      <c r="H204" s="32">
        <f t="shared" si="96"/>
        <v>360</v>
      </c>
    </row>
    <row r="205" spans="1:8" ht="38.25">
      <c r="A205" s="17"/>
      <c r="B205" s="13"/>
      <c r="C205" s="23" t="s">
        <v>427</v>
      </c>
      <c r="D205" s="23"/>
      <c r="E205" s="4" t="s">
        <v>233</v>
      </c>
      <c r="F205" s="32">
        <f>F206</f>
        <v>360</v>
      </c>
      <c r="G205" s="32">
        <f t="shared" ref="G205:H205" si="97">G206</f>
        <v>360</v>
      </c>
      <c r="H205" s="32">
        <f t="shared" si="97"/>
        <v>360</v>
      </c>
    </row>
    <row r="206" spans="1:8" ht="25.5">
      <c r="A206" s="17"/>
      <c r="B206" s="13"/>
      <c r="C206" s="23"/>
      <c r="D206" s="23">
        <v>200</v>
      </c>
      <c r="E206" s="4" t="s">
        <v>156</v>
      </c>
      <c r="F206" s="32">
        <v>360</v>
      </c>
      <c r="G206" s="31">
        <v>360</v>
      </c>
      <c r="H206" s="31">
        <v>360</v>
      </c>
    </row>
    <row r="207" spans="1:8">
      <c r="A207" s="17"/>
      <c r="B207" s="13" t="s">
        <v>182</v>
      </c>
      <c r="C207" s="13"/>
      <c r="D207" s="14"/>
      <c r="E207" s="12" t="s">
        <v>138</v>
      </c>
      <c r="F207" s="30">
        <f>F208+F231+F263+F276+F290</f>
        <v>150746.66192000001</v>
      </c>
      <c r="G207" s="30">
        <f t="shared" ref="G207:H207" si="98">G208+G231+G263+G276+G290</f>
        <v>160116.71898000001</v>
      </c>
      <c r="H207" s="30">
        <f t="shared" si="98"/>
        <v>159488.21898000001</v>
      </c>
    </row>
    <row r="208" spans="1:8">
      <c r="A208" s="17"/>
      <c r="B208" s="13" t="s">
        <v>183</v>
      </c>
      <c r="C208" s="13"/>
      <c r="D208" s="14"/>
      <c r="E208" s="12" t="s">
        <v>139</v>
      </c>
      <c r="F208" s="30">
        <f>F209+F224</f>
        <v>55929.706210000011</v>
      </c>
      <c r="G208" s="30">
        <f t="shared" ref="G208:H208" si="99">G209+G224</f>
        <v>63951.198819999998</v>
      </c>
      <c r="H208" s="30">
        <f t="shared" si="99"/>
        <v>63518.398820000002</v>
      </c>
    </row>
    <row r="209" spans="1:8" ht="51">
      <c r="A209" s="17"/>
      <c r="B209" s="13"/>
      <c r="C209" s="13" t="s">
        <v>54</v>
      </c>
      <c r="D209" s="15"/>
      <c r="E209" s="6" t="s">
        <v>31</v>
      </c>
      <c r="F209" s="30">
        <f>F210</f>
        <v>2522.70739</v>
      </c>
      <c r="G209" s="30">
        <f t="shared" ref="G209:H209" si="100">G210</f>
        <v>7625.5999999999995</v>
      </c>
      <c r="H209" s="30">
        <f t="shared" si="100"/>
        <v>7374.2999999999993</v>
      </c>
    </row>
    <row r="210" spans="1:8" ht="38.25">
      <c r="A210" s="17"/>
      <c r="B210" s="13"/>
      <c r="C210" s="13" t="s">
        <v>55</v>
      </c>
      <c r="D210" s="15"/>
      <c r="E210" s="6" t="s">
        <v>32</v>
      </c>
      <c r="F210" s="32">
        <f>F211+F218+F221</f>
        <v>2522.70739</v>
      </c>
      <c r="G210" s="32">
        <f t="shared" ref="G210:H210" si="101">G211+G218+G221</f>
        <v>7625.5999999999995</v>
      </c>
      <c r="H210" s="32">
        <f t="shared" si="101"/>
        <v>7374.2999999999993</v>
      </c>
    </row>
    <row r="211" spans="1:8" ht="38.25">
      <c r="A211" s="17"/>
      <c r="B211" s="13"/>
      <c r="C211" s="13" t="s">
        <v>56</v>
      </c>
      <c r="D211" s="15"/>
      <c r="E211" s="6" t="s">
        <v>57</v>
      </c>
      <c r="F211" s="32">
        <f>F212+F214+F216</f>
        <v>1346.3943999999999</v>
      </c>
      <c r="G211" s="32">
        <f t="shared" ref="G211:H211" si="102">G212+G214+G216</f>
        <v>7625.5999999999995</v>
      </c>
      <c r="H211" s="32">
        <f t="shared" si="102"/>
        <v>7374.2999999999993</v>
      </c>
    </row>
    <row r="212" spans="1:8" ht="38.25">
      <c r="A212" s="17"/>
      <c r="B212" s="13"/>
      <c r="C212" s="13" t="s">
        <v>163</v>
      </c>
      <c r="D212" s="15"/>
      <c r="E212" s="6" t="s">
        <v>157</v>
      </c>
      <c r="F212" s="32">
        <f>F213</f>
        <v>1062.3943999999999</v>
      </c>
      <c r="G212" s="32">
        <f t="shared" ref="G212:H212" si="103">G213</f>
        <v>743.9</v>
      </c>
      <c r="H212" s="32">
        <f t="shared" si="103"/>
        <v>743.9</v>
      </c>
    </row>
    <row r="213" spans="1:8" ht="38.25">
      <c r="A213" s="17"/>
      <c r="B213" s="13"/>
      <c r="C213" s="13"/>
      <c r="D213" s="15">
        <v>600</v>
      </c>
      <c r="E213" s="6" t="s">
        <v>98</v>
      </c>
      <c r="F213" s="32">
        <v>1062.3943999999999</v>
      </c>
      <c r="G213" s="31">
        <v>743.9</v>
      </c>
      <c r="H213" s="31">
        <v>743.9</v>
      </c>
    </row>
    <row r="214" spans="1:8" ht="25.5">
      <c r="A214" s="17"/>
      <c r="B214" s="13"/>
      <c r="C214" s="23" t="s">
        <v>285</v>
      </c>
      <c r="D214" s="23"/>
      <c r="E214" s="4" t="s">
        <v>286</v>
      </c>
      <c r="F214" s="8">
        <f>F215</f>
        <v>284</v>
      </c>
      <c r="G214" s="8">
        <f>G215</f>
        <v>150</v>
      </c>
      <c r="H214" s="8">
        <f>H215</f>
        <v>150</v>
      </c>
    </row>
    <row r="215" spans="1:8" ht="38.25">
      <c r="A215" s="17"/>
      <c r="B215" s="13"/>
      <c r="C215" s="23"/>
      <c r="D215" s="23">
        <v>600</v>
      </c>
      <c r="E215" s="4" t="s">
        <v>98</v>
      </c>
      <c r="F215" s="8">
        <v>284</v>
      </c>
      <c r="G215" s="33">
        <v>150</v>
      </c>
      <c r="H215" s="33">
        <v>150</v>
      </c>
    </row>
    <row r="216" spans="1:8" ht="38.25">
      <c r="A216" s="17"/>
      <c r="B216" s="13"/>
      <c r="C216" s="23" t="s">
        <v>283</v>
      </c>
      <c r="D216" s="23"/>
      <c r="E216" s="4" t="s">
        <v>284</v>
      </c>
      <c r="F216" s="8">
        <f>F217</f>
        <v>0</v>
      </c>
      <c r="G216" s="8">
        <f>G217</f>
        <v>6731.7</v>
      </c>
      <c r="H216" s="8">
        <f>H217</f>
        <v>6480.4</v>
      </c>
    </row>
    <row r="217" spans="1:8" ht="38.25">
      <c r="A217" s="17"/>
      <c r="B217" s="13"/>
      <c r="C217" s="23"/>
      <c r="D217" s="23">
        <v>600</v>
      </c>
      <c r="E217" s="4" t="s">
        <v>98</v>
      </c>
      <c r="F217" s="8">
        <v>0</v>
      </c>
      <c r="G217" s="33">
        <v>6731.7</v>
      </c>
      <c r="H217" s="33">
        <v>6480.4</v>
      </c>
    </row>
    <row r="218" spans="1:8" ht="51">
      <c r="A218" s="17"/>
      <c r="B218" s="13"/>
      <c r="C218" s="23" t="s">
        <v>299</v>
      </c>
      <c r="D218" s="23"/>
      <c r="E218" s="4" t="s">
        <v>300</v>
      </c>
      <c r="F218" s="8">
        <f t="shared" ref="F218:H219" si="104">F219</f>
        <v>907.41219000000001</v>
      </c>
      <c r="G218" s="8">
        <f t="shared" si="104"/>
        <v>0</v>
      </c>
      <c r="H218" s="8">
        <f t="shared" si="104"/>
        <v>0</v>
      </c>
    </row>
    <row r="219" spans="1:8" ht="38.25">
      <c r="A219" s="17"/>
      <c r="B219" s="13"/>
      <c r="C219" s="23" t="s">
        <v>301</v>
      </c>
      <c r="D219" s="23"/>
      <c r="E219" s="4" t="s">
        <v>302</v>
      </c>
      <c r="F219" s="8">
        <f t="shared" si="104"/>
        <v>907.41219000000001</v>
      </c>
      <c r="G219" s="8">
        <f t="shared" si="104"/>
        <v>0</v>
      </c>
      <c r="H219" s="8">
        <f t="shared" si="104"/>
        <v>0</v>
      </c>
    </row>
    <row r="220" spans="1:8" ht="38.25">
      <c r="A220" s="17"/>
      <c r="B220" s="13"/>
      <c r="C220" s="23"/>
      <c r="D220" s="23">
        <v>600</v>
      </c>
      <c r="E220" s="4" t="s">
        <v>98</v>
      </c>
      <c r="F220" s="8">
        <v>907.41219000000001</v>
      </c>
      <c r="G220" s="33">
        <v>0</v>
      </c>
      <c r="H220" s="33">
        <v>0</v>
      </c>
    </row>
    <row r="221" spans="1:8" ht="51">
      <c r="A221" s="17"/>
      <c r="B221" s="13"/>
      <c r="C221" s="23" t="s">
        <v>303</v>
      </c>
      <c r="D221" s="23"/>
      <c r="E221" s="4" t="s">
        <v>304</v>
      </c>
      <c r="F221" s="8">
        <f t="shared" ref="F221:H222" si="105">F222</f>
        <v>268.9008</v>
      </c>
      <c r="G221" s="8">
        <f t="shared" si="105"/>
        <v>0</v>
      </c>
      <c r="H221" s="8">
        <f t="shared" si="105"/>
        <v>0</v>
      </c>
    </row>
    <row r="222" spans="1:8" ht="38.25">
      <c r="A222" s="17"/>
      <c r="B222" s="13"/>
      <c r="C222" s="23" t="s">
        <v>305</v>
      </c>
      <c r="D222" s="23"/>
      <c r="E222" s="4" t="s">
        <v>306</v>
      </c>
      <c r="F222" s="8">
        <f t="shared" si="105"/>
        <v>268.9008</v>
      </c>
      <c r="G222" s="8">
        <f t="shared" si="105"/>
        <v>0</v>
      </c>
      <c r="H222" s="8">
        <f t="shared" si="105"/>
        <v>0</v>
      </c>
    </row>
    <row r="223" spans="1:8" ht="38.25">
      <c r="A223" s="17"/>
      <c r="B223" s="13"/>
      <c r="C223" s="23"/>
      <c r="D223" s="23">
        <v>600</v>
      </c>
      <c r="E223" s="4" t="s">
        <v>98</v>
      </c>
      <c r="F223" s="8">
        <v>268.9008</v>
      </c>
      <c r="G223" s="33">
        <v>0</v>
      </c>
      <c r="H223" s="33">
        <v>0</v>
      </c>
    </row>
    <row r="224" spans="1:8" ht="25.5">
      <c r="A224" s="17"/>
      <c r="B224" s="13"/>
      <c r="C224" s="23" t="s">
        <v>333</v>
      </c>
      <c r="D224" s="23"/>
      <c r="E224" s="4" t="s">
        <v>334</v>
      </c>
      <c r="F224" s="8">
        <f>F225</f>
        <v>53406.998820000008</v>
      </c>
      <c r="G224" s="8">
        <f t="shared" ref="G224:H225" si="106">G225</f>
        <v>56325.598819999999</v>
      </c>
      <c r="H224" s="8">
        <f t="shared" si="106"/>
        <v>56144.098819999999</v>
      </c>
    </row>
    <row r="225" spans="1:8" ht="25.5">
      <c r="A225" s="17"/>
      <c r="B225" s="13"/>
      <c r="C225" s="23" t="s">
        <v>335</v>
      </c>
      <c r="D225" s="23"/>
      <c r="E225" s="4" t="s">
        <v>36</v>
      </c>
      <c r="F225" s="8">
        <f>F226</f>
        <v>53406.998820000008</v>
      </c>
      <c r="G225" s="8">
        <f t="shared" si="106"/>
        <v>56325.598819999999</v>
      </c>
      <c r="H225" s="8">
        <f t="shared" si="106"/>
        <v>56144.098819999999</v>
      </c>
    </row>
    <row r="226" spans="1:8" ht="25.5">
      <c r="A226" s="17"/>
      <c r="B226" s="13"/>
      <c r="C226" s="23" t="s">
        <v>336</v>
      </c>
      <c r="D226" s="23"/>
      <c r="E226" s="4" t="s">
        <v>68</v>
      </c>
      <c r="F226" s="8">
        <f>F227+F229</f>
        <v>53406.998820000008</v>
      </c>
      <c r="G226" s="8">
        <f t="shared" ref="G226:H226" si="107">G227+G229</f>
        <v>56325.598819999999</v>
      </c>
      <c r="H226" s="8">
        <f t="shared" si="107"/>
        <v>56144.098819999999</v>
      </c>
    </row>
    <row r="227" spans="1:8" ht="25.5">
      <c r="A227" s="17"/>
      <c r="B227" s="13"/>
      <c r="C227" s="23" t="s">
        <v>337</v>
      </c>
      <c r="D227" s="23"/>
      <c r="E227" s="4" t="s">
        <v>217</v>
      </c>
      <c r="F227" s="8">
        <f>SUM(F228:F228)</f>
        <v>33176.800000000003</v>
      </c>
      <c r="G227" s="8">
        <f>SUM(G228:G228)</f>
        <v>36095.4</v>
      </c>
      <c r="H227" s="8">
        <f>SUM(H228:H228)</f>
        <v>35913.9</v>
      </c>
    </row>
    <row r="228" spans="1:8" ht="38.25">
      <c r="A228" s="17"/>
      <c r="B228" s="13"/>
      <c r="C228" s="23"/>
      <c r="D228" s="23">
        <v>600</v>
      </c>
      <c r="E228" s="6" t="s">
        <v>98</v>
      </c>
      <c r="F228" s="8">
        <v>33176.800000000003</v>
      </c>
      <c r="G228" s="33">
        <v>36095.4</v>
      </c>
      <c r="H228" s="33">
        <v>35913.9</v>
      </c>
    </row>
    <row r="229" spans="1:8" ht="51">
      <c r="A229" s="17"/>
      <c r="B229" s="13"/>
      <c r="C229" s="23" t="s">
        <v>377</v>
      </c>
      <c r="D229" s="23"/>
      <c r="E229" s="4" t="s">
        <v>6</v>
      </c>
      <c r="F229" s="8">
        <f>F230</f>
        <v>20230.198820000001</v>
      </c>
      <c r="G229" s="8">
        <f>G230</f>
        <v>20230.198820000001</v>
      </c>
      <c r="H229" s="8">
        <f>H230</f>
        <v>20230.198820000001</v>
      </c>
    </row>
    <row r="230" spans="1:8" ht="38.25">
      <c r="A230" s="17"/>
      <c r="B230" s="13"/>
      <c r="C230" s="23"/>
      <c r="D230" s="23">
        <v>600</v>
      </c>
      <c r="E230" s="6" t="s">
        <v>98</v>
      </c>
      <c r="F230" s="8">
        <v>20230.198820000001</v>
      </c>
      <c r="G230" s="33">
        <v>20230.198820000001</v>
      </c>
      <c r="H230" s="33">
        <v>20230.198820000001</v>
      </c>
    </row>
    <row r="231" spans="1:8">
      <c r="A231" s="17"/>
      <c r="B231" s="13" t="s">
        <v>184</v>
      </c>
      <c r="C231" s="13"/>
      <c r="D231" s="14"/>
      <c r="E231" s="12" t="s">
        <v>140</v>
      </c>
      <c r="F231" s="30">
        <f>F232+F251+F258</f>
        <v>54925.385549999999</v>
      </c>
      <c r="G231" s="30">
        <f t="shared" ref="G231:H231" si="108">G232+G251+G258</f>
        <v>56323.95</v>
      </c>
      <c r="H231" s="30">
        <f t="shared" si="108"/>
        <v>56128.25</v>
      </c>
    </row>
    <row r="232" spans="1:8" ht="51">
      <c r="A232" s="17"/>
      <c r="B232" s="13"/>
      <c r="C232" s="13" t="s">
        <v>54</v>
      </c>
      <c r="D232" s="14"/>
      <c r="E232" s="6" t="s">
        <v>31</v>
      </c>
      <c r="F232" s="30">
        <f>F233</f>
        <v>2800.4355500000001</v>
      </c>
      <c r="G232" s="30">
        <f t="shared" ref="G232:H235" si="109">G233</f>
        <v>1050</v>
      </c>
      <c r="H232" s="30">
        <f t="shared" si="109"/>
        <v>1050</v>
      </c>
    </row>
    <row r="233" spans="1:8" ht="38.25">
      <c r="A233" s="17"/>
      <c r="B233" s="13"/>
      <c r="C233" s="13" t="s">
        <v>55</v>
      </c>
      <c r="D233" s="14"/>
      <c r="E233" s="6" t="s">
        <v>32</v>
      </c>
      <c r="F233" s="30">
        <f>F234+F239+F242+F245+F248</f>
        <v>2800.4355500000001</v>
      </c>
      <c r="G233" s="30">
        <f>G234+G239+G242+G245+G248</f>
        <v>1050</v>
      </c>
      <c r="H233" s="30">
        <f t="shared" ref="H233" si="110">H234+H239+H242+H245+H248</f>
        <v>1050</v>
      </c>
    </row>
    <row r="234" spans="1:8" ht="38.25">
      <c r="A234" s="17"/>
      <c r="B234" s="13"/>
      <c r="C234" s="13" t="s">
        <v>56</v>
      </c>
      <c r="D234" s="15"/>
      <c r="E234" s="6" t="s">
        <v>57</v>
      </c>
      <c r="F234" s="32">
        <f>F235+F237</f>
        <v>600</v>
      </c>
      <c r="G234" s="32">
        <f t="shared" ref="G234:H234" si="111">G235+G237</f>
        <v>550</v>
      </c>
      <c r="H234" s="32">
        <f t="shared" si="111"/>
        <v>550</v>
      </c>
    </row>
    <row r="235" spans="1:8" ht="38.25">
      <c r="A235" s="17"/>
      <c r="B235" s="13"/>
      <c r="C235" s="13" t="s">
        <v>163</v>
      </c>
      <c r="D235" s="15"/>
      <c r="E235" s="6" t="s">
        <v>157</v>
      </c>
      <c r="F235" s="32">
        <f>F236</f>
        <v>500</v>
      </c>
      <c r="G235" s="32">
        <f t="shared" si="109"/>
        <v>500</v>
      </c>
      <c r="H235" s="32">
        <f t="shared" si="109"/>
        <v>500</v>
      </c>
    </row>
    <row r="236" spans="1:8" ht="38.25">
      <c r="A236" s="17"/>
      <c r="B236" s="13"/>
      <c r="C236" s="13"/>
      <c r="D236" s="15">
        <v>600</v>
      </c>
      <c r="E236" s="6" t="s">
        <v>98</v>
      </c>
      <c r="F236" s="32">
        <v>500</v>
      </c>
      <c r="G236" s="31">
        <v>500</v>
      </c>
      <c r="H236" s="31">
        <v>500</v>
      </c>
    </row>
    <row r="237" spans="1:8" ht="25.5">
      <c r="A237" s="17"/>
      <c r="B237" s="13"/>
      <c r="C237" s="23" t="s">
        <v>285</v>
      </c>
      <c r="D237" s="23"/>
      <c r="E237" s="4" t="s">
        <v>286</v>
      </c>
      <c r="F237" s="8">
        <f>F238</f>
        <v>100</v>
      </c>
      <c r="G237" s="8">
        <f>G238</f>
        <v>50</v>
      </c>
      <c r="H237" s="8">
        <f>H238</f>
        <v>50</v>
      </c>
    </row>
    <row r="238" spans="1:8" ht="38.25">
      <c r="A238" s="17"/>
      <c r="B238" s="13"/>
      <c r="C238" s="23"/>
      <c r="D238" s="23">
        <v>600</v>
      </c>
      <c r="E238" s="4" t="s">
        <v>98</v>
      </c>
      <c r="F238" s="8">
        <v>100</v>
      </c>
      <c r="G238" s="33">
        <v>50</v>
      </c>
      <c r="H238" s="33">
        <v>50</v>
      </c>
    </row>
    <row r="239" spans="1:8" ht="38.25">
      <c r="A239" s="17"/>
      <c r="B239" s="13"/>
      <c r="C239" s="23" t="s">
        <v>291</v>
      </c>
      <c r="D239" s="23"/>
      <c r="E239" s="4" t="s">
        <v>292</v>
      </c>
      <c r="F239" s="8">
        <f t="shared" ref="F239:H240" si="112">F240</f>
        <v>797.26994999999999</v>
      </c>
      <c r="G239" s="8">
        <f t="shared" si="112"/>
        <v>0</v>
      </c>
      <c r="H239" s="8">
        <f t="shared" si="112"/>
        <v>0</v>
      </c>
    </row>
    <row r="240" spans="1:8" ht="38.25">
      <c r="A240" s="17"/>
      <c r="B240" s="13"/>
      <c r="C240" s="23" t="s">
        <v>293</v>
      </c>
      <c r="D240" s="23"/>
      <c r="E240" s="4" t="s">
        <v>294</v>
      </c>
      <c r="F240" s="8">
        <f t="shared" si="112"/>
        <v>797.26994999999999</v>
      </c>
      <c r="G240" s="8">
        <f t="shared" si="112"/>
        <v>0</v>
      </c>
      <c r="H240" s="8">
        <f t="shared" si="112"/>
        <v>0</v>
      </c>
    </row>
    <row r="241" spans="1:8" ht="38.25">
      <c r="A241" s="17"/>
      <c r="B241" s="13"/>
      <c r="C241" s="23"/>
      <c r="D241" s="23">
        <v>600</v>
      </c>
      <c r="E241" s="4" t="s">
        <v>98</v>
      </c>
      <c r="F241" s="8">
        <v>797.26994999999999</v>
      </c>
      <c r="G241" s="33">
        <v>0</v>
      </c>
      <c r="H241" s="33">
        <v>0</v>
      </c>
    </row>
    <row r="242" spans="1:8" ht="51">
      <c r="A242" s="17"/>
      <c r="B242" s="13"/>
      <c r="C242" s="23" t="s">
        <v>295</v>
      </c>
      <c r="D242" s="23"/>
      <c r="E242" s="4" t="s">
        <v>296</v>
      </c>
      <c r="F242" s="8">
        <f t="shared" ref="F242:H243" si="113">F243</f>
        <v>903.16560000000004</v>
      </c>
      <c r="G242" s="8">
        <f t="shared" si="113"/>
        <v>0</v>
      </c>
      <c r="H242" s="8">
        <f t="shared" si="113"/>
        <v>0</v>
      </c>
    </row>
    <row r="243" spans="1:8" ht="38.25">
      <c r="A243" s="17"/>
      <c r="B243" s="13"/>
      <c r="C243" s="23" t="s">
        <v>297</v>
      </c>
      <c r="D243" s="23"/>
      <c r="E243" s="4" t="s">
        <v>298</v>
      </c>
      <c r="F243" s="8">
        <f t="shared" si="113"/>
        <v>903.16560000000004</v>
      </c>
      <c r="G243" s="8">
        <f t="shared" si="113"/>
        <v>0</v>
      </c>
      <c r="H243" s="8">
        <f t="shared" si="113"/>
        <v>0</v>
      </c>
    </row>
    <row r="244" spans="1:8" ht="38.25">
      <c r="A244" s="17"/>
      <c r="B244" s="13"/>
      <c r="C244" s="23"/>
      <c r="D244" s="23">
        <v>600</v>
      </c>
      <c r="E244" s="4" t="s">
        <v>98</v>
      </c>
      <c r="F244" s="8">
        <v>903.16560000000004</v>
      </c>
      <c r="G244" s="33">
        <v>0</v>
      </c>
      <c r="H244" s="33">
        <v>0</v>
      </c>
    </row>
    <row r="245" spans="1:8" ht="51">
      <c r="A245" s="17"/>
      <c r="B245" s="13"/>
      <c r="C245" s="23" t="s">
        <v>315</v>
      </c>
      <c r="D245" s="23"/>
      <c r="E245" s="4" t="s">
        <v>316</v>
      </c>
      <c r="F245" s="8">
        <f t="shared" ref="F245:H246" si="114">F246</f>
        <v>0</v>
      </c>
      <c r="G245" s="8">
        <f t="shared" si="114"/>
        <v>500</v>
      </c>
      <c r="H245" s="8">
        <f t="shared" si="114"/>
        <v>500</v>
      </c>
    </row>
    <row r="246" spans="1:8" ht="38.25">
      <c r="A246" s="17"/>
      <c r="B246" s="13"/>
      <c r="C246" s="23" t="s">
        <v>317</v>
      </c>
      <c r="D246" s="23"/>
      <c r="E246" s="4" t="s">
        <v>318</v>
      </c>
      <c r="F246" s="8">
        <f t="shared" si="114"/>
        <v>0</v>
      </c>
      <c r="G246" s="8">
        <f t="shared" si="114"/>
        <v>500</v>
      </c>
      <c r="H246" s="8">
        <f t="shared" si="114"/>
        <v>500</v>
      </c>
    </row>
    <row r="247" spans="1:8" ht="38.25">
      <c r="A247" s="17"/>
      <c r="B247" s="13"/>
      <c r="C247" s="23"/>
      <c r="D247" s="23">
        <v>600</v>
      </c>
      <c r="E247" s="4" t="s">
        <v>98</v>
      </c>
      <c r="F247" s="8">
        <v>0</v>
      </c>
      <c r="G247" s="33">
        <v>500</v>
      </c>
      <c r="H247" s="33">
        <v>500</v>
      </c>
    </row>
    <row r="248" spans="1:8" ht="51">
      <c r="A248" s="17"/>
      <c r="B248" s="13"/>
      <c r="C248" s="23" t="s">
        <v>319</v>
      </c>
      <c r="D248" s="23"/>
      <c r="E248" s="4" t="s">
        <v>320</v>
      </c>
      <c r="F248" s="8">
        <f t="shared" ref="F248:H249" si="115">F249</f>
        <v>500</v>
      </c>
      <c r="G248" s="8">
        <f t="shared" si="115"/>
        <v>0</v>
      </c>
      <c r="H248" s="8">
        <f t="shared" si="115"/>
        <v>0</v>
      </c>
    </row>
    <row r="249" spans="1:8" ht="38.25">
      <c r="A249" s="17"/>
      <c r="B249" s="13"/>
      <c r="C249" s="23" t="s">
        <v>321</v>
      </c>
      <c r="D249" s="23"/>
      <c r="E249" s="4" t="s">
        <v>322</v>
      </c>
      <c r="F249" s="8">
        <f t="shared" si="115"/>
        <v>500</v>
      </c>
      <c r="G249" s="8">
        <f t="shared" si="115"/>
        <v>0</v>
      </c>
      <c r="H249" s="8">
        <f t="shared" si="115"/>
        <v>0</v>
      </c>
    </row>
    <row r="250" spans="1:8" ht="38.25">
      <c r="A250" s="17"/>
      <c r="B250" s="13"/>
      <c r="C250" s="23"/>
      <c r="D250" s="23">
        <v>600</v>
      </c>
      <c r="E250" s="4" t="s">
        <v>98</v>
      </c>
      <c r="F250" s="8">
        <v>500</v>
      </c>
      <c r="G250" s="33">
        <v>0</v>
      </c>
      <c r="H250" s="33">
        <v>0</v>
      </c>
    </row>
    <row r="251" spans="1:8" ht="25.5">
      <c r="A251" s="17"/>
      <c r="B251" s="13"/>
      <c r="C251" s="23" t="s">
        <v>333</v>
      </c>
      <c r="D251" s="23"/>
      <c r="E251" s="4" t="s">
        <v>334</v>
      </c>
      <c r="F251" s="30">
        <f>F252</f>
        <v>51344.95</v>
      </c>
      <c r="G251" s="30">
        <f t="shared" ref="G251:H251" si="116">G252</f>
        <v>54493.95</v>
      </c>
      <c r="H251" s="30">
        <f t="shared" si="116"/>
        <v>54298.25</v>
      </c>
    </row>
    <row r="252" spans="1:8" ht="25.5">
      <c r="A252" s="17"/>
      <c r="B252" s="13"/>
      <c r="C252" s="23" t="s">
        <v>339</v>
      </c>
      <c r="D252" s="23"/>
      <c r="E252" s="4" t="s">
        <v>37</v>
      </c>
      <c r="F252" s="8">
        <f>F253</f>
        <v>51344.95</v>
      </c>
      <c r="G252" s="8">
        <f>G253</f>
        <v>54493.95</v>
      </c>
      <c r="H252" s="7">
        <f>H253</f>
        <v>54298.25</v>
      </c>
    </row>
    <row r="253" spans="1:8" ht="25.5">
      <c r="A253" s="17"/>
      <c r="B253" s="13"/>
      <c r="C253" s="23" t="s">
        <v>340</v>
      </c>
      <c r="D253" s="23"/>
      <c r="E253" s="4" t="s">
        <v>69</v>
      </c>
      <c r="F253" s="8">
        <f>F254+F256</f>
        <v>51344.95</v>
      </c>
      <c r="G253" s="8">
        <f t="shared" ref="G253:H253" si="117">G254+G256</f>
        <v>54493.95</v>
      </c>
      <c r="H253" s="8">
        <f t="shared" si="117"/>
        <v>54298.25</v>
      </c>
    </row>
    <row r="254" spans="1:8" ht="25.5">
      <c r="A254" s="17"/>
      <c r="B254" s="13"/>
      <c r="C254" s="23" t="s">
        <v>342</v>
      </c>
      <c r="D254" s="23"/>
      <c r="E254" s="4" t="s">
        <v>217</v>
      </c>
      <c r="F254" s="8">
        <f>SUM(F255:F255)</f>
        <v>35797.9</v>
      </c>
      <c r="G254" s="8">
        <f>SUM(G255:G255)</f>
        <v>38946.9</v>
      </c>
      <c r="H254" s="8">
        <f>SUM(H255:H255)</f>
        <v>38751.199999999997</v>
      </c>
    </row>
    <row r="255" spans="1:8" ht="38.25">
      <c r="A255" s="17"/>
      <c r="B255" s="13"/>
      <c r="C255" s="23"/>
      <c r="D255" s="23">
        <v>600</v>
      </c>
      <c r="E255" s="6" t="s">
        <v>98</v>
      </c>
      <c r="F255" s="8">
        <v>35797.9</v>
      </c>
      <c r="G255" s="33">
        <v>38946.9</v>
      </c>
      <c r="H255" s="33">
        <v>38751.199999999997</v>
      </c>
    </row>
    <row r="256" spans="1:8" ht="63.75">
      <c r="A256" s="17"/>
      <c r="B256" s="13"/>
      <c r="C256" s="23" t="s">
        <v>378</v>
      </c>
      <c r="D256" s="23"/>
      <c r="E256" s="4" t="s">
        <v>7</v>
      </c>
      <c r="F256" s="8">
        <f>F257</f>
        <v>15547.05</v>
      </c>
      <c r="G256" s="8">
        <f>G257</f>
        <v>15547.05</v>
      </c>
      <c r="H256" s="8">
        <f>H257</f>
        <v>15547.05</v>
      </c>
    </row>
    <row r="257" spans="1:8" ht="38.25">
      <c r="A257" s="17"/>
      <c r="B257" s="13"/>
      <c r="C257" s="23"/>
      <c r="D257" s="23">
        <v>600</v>
      </c>
      <c r="E257" s="6" t="s">
        <v>98</v>
      </c>
      <c r="F257" s="8">
        <v>15547.05</v>
      </c>
      <c r="G257" s="33">
        <v>15547.05</v>
      </c>
      <c r="H257" s="33">
        <v>15547.05</v>
      </c>
    </row>
    <row r="258" spans="1:8" ht="25.5">
      <c r="A258" s="17"/>
      <c r="B258" s="13"/>
      <c r="C258" s="23" t="s">
        <v>353</v>
      </c>
      <c r="D258" s="23"/>
      <c r="E258" s="4" t="s">
        <v>354</v>
      </c>
      <c r="F258" s="30">
        <f>F259</f>
        <v>780</v>
      </c>
      <c r="G258" s="30">
        <f t="shared" ref="G258:H260" si="118">G259</f>
        <v>780</v>
      </c>
      <c r="H258" s="30">
        <f t="shared" si="118"/>
        <v>780</v>
      </c>
    </row>
    <row r="259" spans="1:8" ht="38.25">
      <c r="A259" s="17"/>
      <c r="B259" s="13"/>
      <c r="C259" s="23" t="s">
        <v>363</v>
      </c>
      <c r="D259" s="23"/>
      <c r="E259" s="4" t="s">
        <v>39</v>
      </c>
      <c r="F259" s="30">
        <f>F260</f>
        <v>780</v>
      </c>
      <c r="G259" s="30">
        <f t="shared" si="118"/>
        <v>780</v>
      </c>
      <c r="H259" s="30">
        <f t="shared" si="118"/>
        <v>780</v>
      </c>
    </row>
    <row r="260" spans="1:8" ht="38.25">
      <c r="A260" s="17"/>
      <c r="B260" s="13"/>
      <c r="C260" s="23" t="s">
        <v>362</v>
      </c>
      <c r="D260" s="23"/>
      <c r="E260" s="4" t="s">
        <v>71</v>
      </c>
      <c r="F260" s="30">
        <f>F261</f>
        <v>780</v>
      </c>
      <c r="G260" s="30">
        <f t="shared" si="118"/>
        <v>780</v>
      </c>
      <c r="H260" s="30">
        <f t="shared" si="118"/>
        <v>780</v>
      </c>
    </row>
    <row r="261" spans="1:8" ht="38.25">
      <c r="A261" s="17"/>
      <c r="B261" s="13"/>
      <c r="C261" s="23" t="s">
        <v>383</v>
      </c>
      <c r="D261" s="23"/>
      <c r="E261" s="6" t="s">
        <v>165</v>
      </c>
      <c r="F261" s="8">
        <f>F262</f>
        <v>780</v>
      </c>
      <c r="G261" s="8">
        <f>G262</f>
        <v>780</v>
      </c>
      <c r="H261" s="8">
        <f>H262</f>
        <v>780</v>
      </c>
    </row>
    <row r="262" spans="1:8" ht="38.25">
      <c r="A262" s="17"/>
      <c r="B262" s="13"/>
      <c r="C262" s="23"/>
      <c r="D262" s="23">
        <v>600</v>
      </c>
      <c r="E262" s="6" t="s">
        <v>98</v>
      </c>
      <c r="F262" s="8">
        <v>780</v>
      </c>
      <c r="G262" s="33">
        <v>780</v>
      </c>
      <c r="H262" s="33">
        <v>780</v>
      </c>
    </row>
    <row r="263" spans="1:8">
      <c r="A263" s="17"/>
      <c r="B263" s="13" t="s">
        <v>185</v>
      </c>
      <c r="C263" s="13"/>
      <c r="D263" s="15"/>
      <c r="E263" s="6" t="s">
        <v>169</v>
      </c>
      <c r="F263" s="32">
        <f>F271+F264</f>
        <v>34572.695160000003</v>
      </c>
      <c r="G263" s="32">
        <f t="shared" ref="G263:H263" si="119">G271+G264</f>
        <v>34522.695160000003</v>
      </c>
      <c r="H263" s="32">
        <f t="shared" si="119"/>
        <v>34522.695160000003</v>
      </c>
    </row>
    <row r="264" spans="1:8" ht="51">
      <c r="A264" s="17"/>
      <c r="B264" s="13"/>
      <c r="C264" s="13" t="s">
        <v>54</v>
      </c>
      <c r="D264" s="15"/>
      <c r="E264" s="6" t="s">
        <v>31</v>
      </c>
      <c r="F264" s="32">
        <f>F265</f>
        <v>600</v>
      </c>
      <c r="G264" s="32">
        <f t="shared" ref="G264:H265" si="120">G265</f>
        <v>550</v>
      </c>
      <c r="H264" s="32">
        <f t="shared" si="120"/>
        <v>550</v>
      </c>
    </row>
    <row r="265" spans="1:8" ht="38.25">
      <c r="A265" s="17"/>
      <c r="B265" s="13"/>
      <c r="C265" s="13" t="s">
        <v>55</v>
      </c>
      <c r="D265" s="15"/>
      <c r="E265" s="6" t="s">
        <v>32</v>
      </c>
      <c r="F265" s="32">
        <f>F266</f>
        <v>600</v>
      </c>
      <c r="G265" s="32">
        <f t="shared" si="120"/>
        <v>550</v>
      </c>
      <c r="H265" s="32">
        <f t="shared" si="120"/>
        <v>550</v>
      </c>
    </row>
    <row r="266" spans="1:8" ht="38.25">
      <c r="A266" s="17"/>
      <c r="B266" s="13"/>
      <c r="C266" s="13" t="s">
        <v>56</v>
      </c>
      <c r="D266" s="15"/>
      <c r="E266" s="6" t="s">
        <v>57</v>
      </c>
      <c r="F266" s="32">
        <f>F267+F269</f>
        <v>600</v>
      </c>
      <c r="G266" s="32">
        <f t="shared" ref="G266:H266" si="121">G267+G269</f>
        <v>550</v>
      </c>
      <c r="H266" s="32">
        <f t="shared" si="121"/>
        <v>550</v>
      </c>
    </row>
    <row r="267" spans="1:8" ht="38.25">
      <c r="A267" s="17"/>
      <c r="B267" s="13"/>
      <c r="C267" s="13" t="s">
        <v>163</v>
      </c>
      <c r="D267" s="15"/>
      <c r="E267" s="6" t="s">
        <v>157</v>
      </c>
      <c r="F267" s="32">
        <f>F268</f>
        <v>500</v>
      </c>
      <c r="G267" s="32">
        <f t="shared" ref="G267:H267" si="122">G268</f>
        <v>500</v>
      </c>
      <c r="H267" s="32">
        <f t="shared" si="122"/>
        <v>500</v>
      </c>
    </row>
    <row r="268" spans="1:8" ht="38.25">
      <c r="A268" s="17"/>
      <c r="B268" s="13"/>
      <c r="C268" s="13"/>
      <c r="D268" s="15">
        <v>600</v>
      </c>
      <c r="E268" s="6" t="s">
        <v>98</v>
      </c>
      <c r="F268" s="32">
        <v>500</v>
      </c>
      <c r="G268" s="31">
        <v>500</v>
      </c>
      <c r="H268" s="31">
        <v>500</v>
      </c>
    </row>
    <row r="269" spans="1:8" ht="25.5">
      <c r="A269" s="17"/>
      <c r="B269" s="13"/>
      <c r="C269" s="23" t="s">
        <v>285</v>
      </c>
      <c r="D269" s="23"/>
      <c r="E269" s="4" t="s">
        <v>286</v>
      </c>
      <c r="F269" s="8">
        <f>F270</f>
        <v>100</v>
      </c>
      <c r="G269" s="8">
        <f>G270</f>
        <v>50</v>
      </c>
      <c r="H269" s="8">
        <f>H270</f>
        <v>50</v>
      </c>
    </row>
    <row r="270" spans="1:8" ht="38.25">
      <c r="A270" s="17"/>
      <c r="B270" s="13"/>
      <c r="C270" s="23"/>
      <c r="D270" s="23">
        <v>600</v>
      </c>
      <c r="E270" s="4" t="s">
        <v>98</v>
      </c>
      <c r="F270" s="8">
        <v>100</v>
      </c>
      <c r="G270" s="33">
        <v>50</v>
      </c>
      <c r="H270" s="33">
        <v>50</v>
      </c>
    </row>
    <row r="271" spans="1:8" ht="25.5">
      <c r="A271" s="17"/>
      <c r="B271" s="13"/>
      <c r="C271" s="23" t="s">
        <v>333</v>
      </c>
      <c r="D271" s="23"/>
      <c r="E271" s="4" t="s">
        <v>334</v>
      </c>
      <c r="F271" s="32">
        <f>F272</f>
        <v>33972.695160000003</v>
      </c>
      <c r="G271" s="32">
        <f t="shared" ref="G271:H273" si="123">G272</f>
        <v>33972.695160000003</v>
      </c>
      <c r="H271" s="32">
        <f t="shared" si="123"/>
        <v>33972.695160000003</v>
      </c>
    </row>
    <row r="272" spans="1:8" ht="25.5">
      <c r="A272" s="17"/>
      <c r="B272" s="13"/>
      <c r="C272" s="23" t="s">
        <v>343</v>
      </c>
      <c r="D272" s="23"/>
      <c r="E272" s="4" t="s">
        <v>346</v>
      </c>
      <c r="F272" s="32">
        <f>F273</f>
        <v>33972.695160000003</v>
      </c>
      <c r="G272" s="32">
        <f t="shared" si="123"/>
        <v>33972.695160000003</v>
      </c>
      <c r="H272" s="32">
        <f t="shared" si="123"/>
        <v>33972.695160000003</v>
      </c>
    </row>
    <row r="273" spans="1:8" ht="25.5">
      <c r="A273" s="17"/>
      <c r="B273" s="13"/>
      <c r="C273" s="23" t="s">
        <v>344</v>
      </c>
      <c r="D273" s="23"/>
      <c r="E273" s="4" t="s">
        <v>347</v>
      </c>
      <c r="F273" s="32">
        <f>F274</f>
        <v>33972.695160000003</v>
      </c>
      <c r="G273" s="32">
        <f t="shared" si="123"/>
        <v>33972.695160000003</v>
      </c>
      <c r="H273" s="32">
        <f t="shared" si="123"/>
        <v>33972.695160000003</v>
      </c>
    </row>
    <row r="274" spans="1:8" ht="51">
      <c r="A274" s="17"/>
      <c r="B274" s="13"/>
      <c r="C274" s="23" t="s">
        <v>379</v>
      </c>
      <c r="D274" s="23"/>
      <c r="E274" s="4" t="s">
        <v>8</v>
      </c>
      <c r="F274" s="8">
        <f>F275</f>
        <v>33972.695160000003</v>
      </c>
      <c r="G274" s="8">
        <f>G275</f>
        <v>33972.695160000003</v>
      </c>
      <c r="H274" s="8">
        <f>H275</f>
        <v>33972.695160000003</v>
      </c>
    </row>
    <row r="275" spans="1:8" ht="38.25">
      <c r="A275" s="17"/>
      <c r="B275" s="13"/>
      <c r="C275" s="23"/>
      <c r="D275" s="23">
        <v>600</v>
      </c>
      <c r="E275" s="6" t="s">
        <v>98</v>
      </c>
      <c r="F275" s="8">
        <v>33972.695160000003</v>
      </c>
      <c r="G275" s="33">
        <v>33972.695160000003</v>
      </c>
      <c r="H275" s="33">
        <v>33972.695160000003</v>
      </c>
    </row>
    <row r="276" spans="1:8">
      <c r="A276" s="17"/>
      <c r="B276" s="13" t="s">
        <v>186</v>
      </c>
      <c r="C276" s="13"/>
      <c r="D276" s="14"/>
      <c r="E276" s="12" t="s">
        <v>225</v>
      </c>
      <c r="F276" s="30">
        <f>F277+F282</f>
        <v>4740.7250000000004</v>
      </c>
      <c r="G276" s="30">
        <f t="shared" ref="G276:H276" si="124">G277+G282</f>
        <v>4740.7250000000004</v>
      </c>
      <c r="H276" s="30">
        <f t="shared" si="124"/>
        <v>4740.7250000000004</v>
      </c>
    </row>
    <row r="277" spans="1:8" ht="25.5">
      <c r="A277" s="17"/>
      <c r="B277" s="13"/>
      <c r="C277" s="23" t="s">
        <v>333</v>
      </c>
      <c r="D277" s="23"/>
      <c r="E277" s="4" t="s">
        <v>334</v>
      </c>
      <c r="F277" s="30">
        <f>F278</f>
        <v>25</v>
      </c>
      <c r="G277" s="30">
        <f t="shared" ref="G277:H277" si="125">G278</f>
        <v>25</v>
      </c>
      <c r="H277" s="30">
        <f t="shared" si="125"/>
        <v>25</v>
      </c>
    </row>
    <row r="278" spans="1:8">
      <c r="A278" s="17"/>
      <c r="B278" s="13"/>
      <c r="C278" s="23" t="s">
        <v>348</v>
      </c>
      <c r="D278" s="23"/>
      <c r="E278" s="6" t="s">
        <v>349</v>
      </c>
      <c r="F278" s="8">
        <f t="shared" ref="F278:H280" si="126">F279</f>
        <v>25</v>
      </c>
      <c r="G278" s="8">
        <f t="shared" si="126"/>
        <v>25</v>
      </c>
      <c r="H278" s="8">
        <f t="shared" si="126"/>
        <v>25</v>
      </c>
    </row>
    <row r="279" spans="1:8">
      <c r="A279" s="17"/>
      <c r="B279" s="13"/>
      <c r="C279" s="23" t="s">
        <v>350</v>
      </c>
      <c r="D279" s="23"/>
      <c r="E279" s="6" t="s">
        <v>351</v>
      </c>
      <c r="F279" s="8">
        <f t="shared" si="126"/>
        <v>25</v>
      </c>
      <c r="G279" s="8">
        <f t="shared" si="126"/>
        <v>25</v>
      </c>
      <c r="H279" s="8">
        <f t="shared" si="126"/>
        <v>25</v>
      </c>
    </row>
    <row r="280" spans="1:8" ht="25.5">
      <c r="A280" s="17"/>
      <c r="B280" s="13"/>
      <c r="C280" s="23" t="s">
        <v>380</v>
      </c>
      <c r="D280" s="23"/>
      <c r="E280" s="6" t="s">
        <v>352</v>
      </c>
      <c r="F280" s="8">
        <f t="shared" si="126"/>
        <v>25</v>
      </c>
      <c r="G280" s="8">
        <f t="shared" si="126"/>
        <v>25</v>
      </c>
      <c r="H280" s="8">
        <f t="shared" si="126"/>
        <v>25</v>
      </c>
    </row>
    <row r="281" spans="1:8" ht="38.25">
      <c r="A281" s="17"/>
      <c r="B281" s="13"/>
      <c r="C281" s="23"/>
      <c r="D281" s="23">
        <v>600</v>
      </c>
      <c r="E281" s="6" t="s">
        <v>98</v>
      </c>
      <c r="F281" s="8">
        <v>25</v>
      </c>
      <c r="G281" s="33">
        <v>25</v>
      </c>
      <c r="H281" s="33">
        <v>25</v>
      </c>
    </row>
    <row r="282" spans="1:8" ht="25.5">
      <c r="A282" s="17"/>
      <c r="B282" s="13"/>
      <c r="C282" s="23" t="s">
        <v>353</v>
      </c>
      <c r="D282" s="23"/>
      <c r="E282" s="4" t="s">
        <v>354</v>
      </c>
      <c r="F282" s="30">
        <f>F283</f>
        <v>4715.7250000000004</v>
      </c>
      <c r="G282" s="30">
        <f t="shared" ref="G282:H282" si="127">G283</f>
        <v>4715.7250000000004</v>
      </c>
      <c r="H282" s="30">
        <f t="shared" si="127"/>
        <v>4715.7250000000004</v>
      </c>
    </row>
    <row r="283" spans="1:8" ht="25.5">
      <c r="A283" s="17"/>
      <c r="B283" s="13"/>
      <c r="C283" s="23" t="s">
        <v>359</v>
      </c>
      <c r="D283" s="23"/>
      <c r="E283" s="4" t="s">
        <v>38</v>
      </c>
      <c r="F283" s="8">
        <f>F284</f>
        <v>4715.7250000000004</v>
      </c>
      <c r="G283" s="8">
        <f>G284</f>
        <v>4715.7250000000004</v>
      </c>
      <c r="H283" s="8">
        <f>H284</f>
        <v>4715.7250000000004</v>
      </c>
    </row>
    <row r="284" spans="1:8" ht="25.5">
      <c r="A284" s="17"/>
      <c r="B284" s="13"/>
      <c r="C284" s="23" t="s">
        <v>359</v>
      </c>
      <c r="D284" s="23"/>
      <c r="E284" s="4" t="s">
        <v>70</v>
      </c>
      <c r="F284" s="8">
        <f>F285+F288</f>
        <v>4715.7250000000004</v>
      </c>
      <c r="G284" s="8">
        <f>G285+G288</f>
        <v>4715.7250000000004</v>
      </c>
      <c r="H284" s="8">
        <f>H285+H288</f>
        <v>4715.7250000000004</v>
      </c>
    </row>
    <row r="285" spans="1:8" ht="25.5">
      <c r="A285" s="17"/>
      <c r="B285" s="13"/>
      <c r="C285" s="23" t="s">
        <v>360</v>
      </c>
      <c r="D285" s="23"/>
      <c r="E285" s="4" t="s">
        <v>9</v>
      </c>
      <c r="F285" s="8">
        <f>SUM(F286:F287)</f>
        <v>2586.1</v>
      </c>
      <c r="G285" s="8">
        <f>SUM(G286:G287)</f>
        <v>2586.1</v>
      </c>
      <c r="H285" s="8">
        <f>SUM(H286:H287)</f>
        <v>2586.1</v>
      </c>
    </row>
    <row r="286" spans="1:8" ht="25.5">
      <c r="A286" s="17"/>
      <c r="B286" s="13"/>
      <c r="C286" s="23"/>
      <c r="D286" s="23">
        <v>300</v>
      </c>
      <c r="E286" s="6" t="s">
        <v>100</v>
      </c>
      <c r="F286" s="8">
        <v>430</v>
      </c>
      <c r="G286" s="33">
        <v>430</v>
      </c>
      <c r="H286" s="33">
        <v>430</v>
      </c>
    </row>
    <row r="287" spans="1:8" ht="38.25">
      <c r="A287" s="17"/>
      <c r="B287" s="13"/>
      <c r="C287" s="23"/>
      <c r="D287" s="23">
        <v>600</v>
      </c>
      <c r="E287" s="6" t="s">
        <v>98</v>
      </c>
      <c r="F287" s="8">
        <v>2156.1</v>
      </c>
      <c r="G287" s="33">
        <v>2156.1</v>
      </c>
      <c r="H287" s="33">
        <v>2156.1</v>
      </c>
    </row>
    <row r="288" spans="1:8" ht="38.25">
      <c r="A288" s="17"/>
      <c r="B288" s="13"/>
      <c r="C288" s="23" t="s">
        <v>382</v>
      </c>
      <c r="D288" s="23"/>
      <c r="E288" s="4" t="s">
        <v>361</v>
      </c>
      <c r="F288" s="8">
        <f>SUM(F289:F289)</f>
        <v>2129.625</v>
      </c>
      <c r="G288" s="8">
        <f>SUM(G289:G289)</f>
        <v>2129.625</v>
      </c>
      <c r="H288" s="8">
        <f>SUM(H289:H289)</f>
        <v>2129.625</v>
      </c>
    </row>
    <row r="289" spans="1:8" ht="38.25">
      <c r="A289" s="17"/>
      <c r="B289" s="13"/>
      <c r="C289" s="23"/>
      <c r="D289" s="23">
        <v>600</v>
      </c>
      <c r="E289" s="6" t="s">
        <v>98</v>
      </c>
      <c r="F289" s="8">
        <v>2129.625</v>
      </c>
      <c r="G289" s="33">
        <v>2129.625</v>
      </c>
      <c r="H289" s="33">
        <v>2129.625</v>
      </c>
    </row>
    <row r="290" spans="1:8">
      <c r="A290" s="17"/>
      <c r="B290" s="13" t="s">
        <v>187</v>
      </c>
      <c r="C290" s="13"/>
      <c r="D290" s="14"/>
      <c r="E290" s="12" t="s">
        <v>141</v>
      </c>
      <c r="F290" s="30">
        <f>F291+F298</f>
        <v>578.15000000000009</v>
      </c>
      <c r="G290" s="30">
        <f t="shared" ref="G290:H290" si="128">G291+G298</f>
        <v>578.15000000000009</v>
      </c>
      <c r="H290" s="30">
        <f t="shared" si="128"/>
        <v>578.15000000000009</v>
      </c>
    </row>
    <row r="291" spans="1:8" ht="25.5">
      <c r="A291" s="17"/>
      <c r="B291" s="13"/>
      <c r="C291" s="13" t="s">
        <v>72</v>
      </c>
      <c r="D291" s="15"/>
      <c r="E291" s="12" t="s">
        <v>40</v>
      </c>
      <c r="F291" s="32">
        <f>F292</f>
        <v>518.15000000000009</v>
      </c>
      <c r="G291" s="32">
        <f t="shared" ref="G291:H292" si="129">G292</f>
        <v>518.15000000000009</v>
      </c>
      <c r="H291" s="32">
        <f t="shared" si="129"/>
        <v>518.15000000000009</v>
      </c>
    </row>
    <row r="292" spans="1:8" ht="25.5">
      <c r="A292" s="17"/>
      <c r="B292" s="13"/>
      <c r="C292" s="13" t="s">
        <v>73</v>
      </c>
      <c r="D292" s="15"/>
      <c r="E292" s="6" t="s">
        <v>41</v>
      </c>
      <c r="F292" s="32">
        <f>F293</f>
        <v>518.15000000000009</v>
      </c>
      <c r="G292" s="32">
        <f t="shared" si="129"/>
        <v>518.15000000000009</v>
      </c>
      <c r="H292" s="32">
        <f t="shared" si="129"/>
        <v>518.15000000000009</v>
      </c>
    </row>
    <row r="293" spans="1:8" ht="25.5">
      <c r="A293" s="17"/>
      <c r="B293" s="13"/>
      <c r="C293" s="13" t="s">
        <v>75</v>
      </c>
      <c r="D293" s="15"/>
      <c r="E293" s="6" t="s">
        <v>74</v>
      </c>
      <c r="F293" s="32">
        <f>F294+F296</f>
        <v>518.15000000000009</v>
      </c>
      <c r="G293" s="32">
        <f t="shared" ref="G293:H293" si="130">G294+G296</f>
        <v>518.15000000000009</v>
      </c>
      <c r="H293" s="32">
        <f t="shared" si="130"/>
        <v>518.15000000000009</v>
      </c>
    </row>
    <row r="294" spans="1:8">
      <c r="A294" s="17"/>
      <c r="B294" s="13"/>
      <c r="C294" s="13" t="s">
        <v>104</v>
      </c>
      <c r="D294" s="15"/>
      <c r="E294" s="12" t="s">
        <v>11</v>
      </c>
      <c r="F294" s="32">
        <f>F295</f>
        <v>221.55</v>
      </c>
      <c r="G294" s="32">
        <f t="shared" ref="G294:H294" si="131">G295</f>
        <v>221.55</v>
      </c>
      <c r="H294" s="32">
        <f t="shared" si="131"/>
        <v>221.55</v>
      </c>
    </row>
    <row r="295" spans="1:8" ht="25.5">
      <c r="A295" s="17"/>
      <c r="B295" s="13"/>
      <c r="C295" s="13"/>
      <c r="D295" s="15">
        <v>200</v>
      </c>
      <c r="E295" s="12" t="s">
        <v>156</v>
      </c>
      <c r="F295" s="32">
        <v>221.55</v>
      </c>
      <c r="G295" s="31">
        <v>221.55</v>
      </c>
      <c r="H295" s="31">
        <v>221.55</v>
      </c>
    </row>
    <row r="296" spans="1:8">
      <c r="A296" s="17"/>
      <c r="B296" s="13"/>
      <c r="C296" s="13" t="s">
        <v>105</v>
      </c>
      <c r="D296" s="15"/>
      <c r="E296" s="12" t="s">
        <v>12</v>
      </c>
      <c r="F296" s="32">
        <f>F297</f>
        <v>296.60000000000002</v>
      </c>
      <c r="G296" s="32">
        <f t="shared" ref="G296:H296" si="132">G297</f>
        <v>296.60000000000002</v>
      </c>
      <c r="H296" s="32">
        <f t="shared" si="132"/>
        <v>296.60000000000002</v>
      </c>
    </row>
    <row r="297" spans="1:8" ht="25.5">
      <c r="A297" s="17"/>
      <c r="B297" s="13"/>
      <c r="C297" s="13"/>
      <c r="D297" s="15">
        <v>200</v>
      </c>
      <c r="E297" s="12" t="s">
        <v>156</v>
      </c>
      <c r="F297" s="32">
        <v>296.60000000000002</v>
      </c>
      <c r="G297" s="31">
        <v>296.60000000000002</v>
      </c>
      <c r="H297" s="31">
        <v>296.60000000000002</v>
      </c>
    </row>
    <row r="298" spans="1:8" ht="25.5">
      <c r="A298" s="17"/>
      <c r="B298" s="13"/>
      <c r="C298" s="23" t="s">
        <v>329</v>
      </c>
      <c r="D298" s="23"/>
      <c r="E298" s="4" t="s">
        <v>330</v>
      </c>
      <c r="F298" s="8">
        <f t="shared" ref="F298:H301" si="133">F299</f>
        <v>60</v>
      </c>
      <c r="G298" s="8">
        <f t="shared" si="133"/>
        <v>60</v>
      </c>
      <c r="H298" s="8">
        <f t="shared" si="133"/>
        <v>60</v>
      </c>
    </row>
    <row r="299" spans="1:8" ht="38.25">
      <c r="A299" s="17"/>
      <c r="B299" s="13"/>
      <c r="C299" s="23" t="s">
        <v>331</v>
      </c>
      <c r="D299" s="23"/>
      <c r="E299" s="4" t="s">
        <v>35</v>
      </c>
      <c r="F299" s="8">
        <f t="shared" si="133"/>
        <v>60</v>
      </c>
      <c r="G299" s="8">
        <f t="shared" si="133"/>
        <v>60</v>
      </c>
      <c r="H299" s="8">
        <f t="shared" si="133"/>
        <v>60</v>
      </c>
    </row>
    <row r="300" spans="1:8" ht="38.25">
      <c r="A300" s="17"/>
      <c r="B300" s="13"/>
      <c r="C300" s="23" t="s">
        <v>332</v>
      </c>
      <c r="D300" s="23"/>
      <c r="E300" s="4" t="s">
        <v>67</v>
      </c>
      <c r="F300" s="8">
        <f t="shared" si="133"/>
        <v>60</v>
      </c>
      <c r="G300" s="8">
        <f t="shared" si="133"/>
        <v>60</v>
      </c>
      <c r="H300" s="8">
        <f t="shared" si="133"/>
        <v>60</v>
      </c>
    </row>
    <row r="301" spans="1:8" ht="38.25">
      <c r="A301" s="17"/>
      <c r="B301" s="13"/>
      <c r="C301" s="23" t="s">
        <v>376</v>
      </c>
      <c r="D301" s="23"/>
      <c r="E301" s="4" t="s">
        <v>4</v>
      </c>
      <c r="F301" s="8">
        <f t="shared" si="133"/>
        <v>60</v>
      </c>
      <c r="G301" s="8">
        <f t="shared" si="133"/>
        <v>60</v>
      </c>
      <c r="H301" s="8">
        <f t="shared" si="133"/>
        <v>60</v>
      </c>
    </row>
    <row r="302" spans="1:8" ht="25.5">
      <c r="A302" s="17"/>
      <c r="B302" s="13"/>
      <c r="C302" s="23"/>
      <c r="D302" s="23">
        <v>200</v>
      </c>
      <c r="E302" s="4" t="s">
        <v>156</v>
      </c>
      <c r="F302" s="8">
        <v>60</v>
      </c>
      <c r="G302" s="33">
        <v>60</v>
      </c>
      <c r="H302" s="33">
        <v>60</v>
      </c>
    </row>
    <row r="303" spans="1:8">
      <c r="A303" s="17"/>
      <c r="B303" s="13" t="s">
        <v>188</v>
      </c>
      <c r="C303" s="13"/>
      <c r="D303" s="14"/>
      <c r="E303" s="12" t="s">
        <v>142</v>
      </c>
      <c r="F303" s="30">
        <f>F304</f>
        <v>17044.00232</v>
      </c>
      <c r="G303" s="30">
        <f t="shared" ref="G303:H303" si="134">G304</f>
        <v>16138.756880000001</v>
      </c>
      <c r="H303" s="30">
        <f t="shared" si="134"/>
        <v>16138.756880000001</v>
      </c>
    </row>
    <row r="304" spans="1:8">
      <c r="A304" s="17"/>
      <c r="B304" s="13" t="s">
        <v>189</v>
      </c>
      <c r="C304" s="13"/>
      <c r="D304" s="14"/>
      <c r="E304" s="12" t="s">
        <v>143</v>
      </c>
      <c r="F304" s="30">
        <f>F338+F319+F327+F305</f>
        <v>17044.00232</v>
      </c>
      <c r="G304" s="30">
        <f t="shared" ref="G304:H304" si="135">G338+G319+G327+G305</f>
        <v>16138.756880000001</v>
      </c>
      <c r="H304" s="30">
        <f t="shared" si="135"/>
        <v>16138.756880000001</v>
      </c>
    </row>
    <row r="305" spans="1:8" ht="51">
      <c r="A305" s="17"/>
      <c r="B305" s="13"/>
      <c r="C305" s="13" t="s">
        <v>54</v>
      </c>
      <c r="D305" s="15"/>
      <c r="E305" s="6" t="s">
        <v>31</v>
      </c>
      <c r="F305" s="32">
        <f>F306</f>
        <v>2010.2454399999999</v>
      </c>
      <c r="G305" s="32">
        <f t="shared" ref="G305:H305" si="136">G306</f>
        <v>1580</v>
      </c>
      <c r="H305" s="32">
        <f t="shared" si="136"/>
        <v>1580</v>
      </c>
    </row>
    <row r="306" spans="1:8" ht="38.25">
      <c r="A306" s="17"/>
      <c r="B306" s="13"/>
      <c r="C306" s="13" t="s">
        <v>55</v>
      </c>
      <c r="D306" s="15"/>
      <c r="E306" s="6" t="s">
        <v>32</v>
      </c>
      <c r="F306" s="32">
        <f>F307+F310+F313+F316</f>
        <v>2010.2454399999999</v>
      </c>
      <c r="G306" s="32">
        <f t="shared" ref="G306:H306" si="137">G307+G310+G313+G316</f>
        <v>1580</v>
      </c>
      <c r="H306" s="32">
        <f t="shared" si="137"/>
        <v>1580</v>
      </c>
    </row>
    <row r="307" spans="1:8" ht="38.25">
      <c r="A307" s="17"/>
      <c r="B307" s="13"/>
      <c r="C307" s="23" t="s">
        <v>56</v>
      </c>
      <c r="D307" s="23"/>
      <c r="E307" s="4" t="s">
        <v>57</v>
      </c>
      <c r="F307" s="32">
        <f>F308</f>
        <v>500</v>
      </c>
      <c r="G307" s="32">
        <f t="shared" ref="G307:H308" si="138">G308</f>
        <v>500</v>
      </c>
      <c r="H307" s="32">
        <f t="shared" si="138"/>
        <v>500</v>
      </c>
    </row>
    <row r="308" spans="1:8" ht="38.25">
      <c r="A308" s="17"/>
      <c r="B308" s="13"/>
      <c r="C308" s="23" t="s">
        <v>163</v>
      </c>
      <c r="D308" s="23"/>
      <c r="E308" s="4" t="s">
        <v>157</v>
      </c>
      <c r="F308" s="32">
        <f>F309</f>
        <v>500</v>
      </c>
      <c r="G308" s="32">
        <f t="shared" si="138"/>
        <v>500</v>
      </c>
      <c r="H308" s="32">
        <f t="shared" si="138"/>
        <v>500</v>
      </c>
    </row>
    <row r="309" spans="1:8" ht="38.25">
      <c r="A309" s="17"/>
      <c r="B309" s="13"/>
      <c r="C309" s="23"/>
      <c r="D309" s="23">
        <v>600</v>
      </c>
      <c r="E309" s="4" t="s">
        <v>98</v>
      </c>
      <c r="F309" s="32">
        <v>500</v>
      </c>
      <c r="G309" s="32">
        <v>500</v>
      </c>
      <c r="H309" s="32">
        <v>500</v>
      </c>
    </row>
    <row r="310" spans="1:8" ht="38.25">
      <c r="A310" s="17"/>
      <c r="B310" s="13"/>
      <c r="C310" s="23" t="s">
        <v>287</v>
      </c>
      <c r="D310" s="23"/>
      <c r="E310" s="4" t="s">
        <v>288</v>
      </c>
      <c r="F310" s="8">
        <f t="shared" ref="F310:H311" si="139">F311</f>
        <v>360</v>
      </c>
      <c r="G310" s="8">
        <f t="shared" si="139"/>
        <v>360</v>
      </c>
      <c r="H310" s="8">
        <f t="shared" si="139"/>
        <v>360</v>
      </c>
    </row>
    <row r="311" spans="1:8" ht="25.5">
      <c r="A311" s="17"/>
      <c r="B311" s="13"/>
      <c r="C311" s="23" t="s">
        <v>289</v>
      </c>
      <c r="D311" s="23"/>
      <c r="E311" s="4" t="s">
        <v>290</v>
      </c>
      <c r="F311" s="8">
        <f t="shared" si="139"/>
        <v>360</v>
      </c>
      <c r="G311" s="8">
        <f t="shared" si="139"/>
        <v>360</v>
      </c>
      <c r="H311" s="8">
        <f t="shared" si="139"/>
        <v>360</v>
      </c>
    </row>
    <row r="312" spans="1:8" ht="38.25">
      <c r="A312" s="17"/>
      <c r="B312" s="13"/>
      <c r="C312" s="23"/>
      <c r="D312" s="23">
        <v>600</v>
      </c>
      <c r="E312" s="4" t="s">
        <v>98</v>
      </c>
      <c r="F312" s="8">
        <v>360</v>
      </c>
      <c r="G312" s="33">
        <v>360</v>
      </c>
      <c r="H312" s="33">
        <v>360</v>
      </c>
    </row>
    <row r="313" spans="1:8" ht="51">
      <c r="A313" s="17"/>
      <c r="B313" s="13"/>
      <c r="C313" s="23" t="s">
        <v>307</v>
      </c>
      <c r="D313" s="23"/>
      <c r="E313" s="4" t="s">
        <v>308</v>
      </c>
      <c r="F313" s="8">
        <f t="shared" ref="F313:H314" si="140">F314</f>
        <v>430.24543999999997</v>
      </c>
      <c r="G313" s="8">
        <f t="shared" si="140"/>
        <v>0</v>
      </c>
      <c r="H313" s="8">
        <f t="shared" si="140"/>
        <v>0</v>
      </c>
    </row>
    <row r="314" spans="1:8" ht="38.25">
      <c r="A314" s="17"/>
      <c r="B314" s="13"/>
      <c r="C314" s="23" t="s">
        <v>309</v>
      </c>
      <c r="D314" s="23"/>
      <c r="E314" s="4" t="s">
        <v>310</v>
      </c>
      <c r="F314" s="8">
        <f t="shared" si="140"/>
        <v>430.24543999999997</v>
      </c>
      <c r="G314" s="8">
        <f t="shared" si="140"/>
        <v>0</v>
      </c>
      <c r="H314" s="8">
        <f t="shared" si="140"/>
        <v>0</v>
      </c>
    </row>
    <row r="315" spans="1:8" ht="38.25">
      <c r="A315" s="17"/>
      <c r="B315" s="13"/>
      <c r="C315" s="23"/>
      <c r="D315" s="23">
        <v>600</v>
      </c>
      <c r="E315" s="4" t="s">
        <v>98</v>
      </c>
      <c r="F315" s="8">
        <v>430.24543999999997</v>
      </c>
      <c r="G315" s="33">
        <v>0</v>
      </c>
      <c r="H315" s="33">
        <v>0</v>
      </c>
    </row>
    <row r="316" spans="1:8" ht="51">
      <c r="A316" s="17"/>
      <c r="B316" s="13"/>
      <c r="C316" s="23" t="s">
        <v>311</v>
      </c>
      <c r="D316" s="23"/>
      <c r="E316" s="4" t="s">
        <v>312</v>
      </c>
      <c r="F316" s="8">
        <f t="shared" ref="F316:H317" si="141">F317</f>
        <v>720</v>
      </c>
      <c r="G316" s="8">
        <f t="shared" si="141"/>
        <v>720</v>
      </c>
      <c r="H316" s="8">
        <f t="shared" si="141"/>
        <v>720</v>
      </c>
    </row>
    <row r="317" spans="1:8" ht="38.25">
      <c r="A317" s="17"/>
      <c r="B317" s="13"/>
      <c r="C317" s="23" t="s">
        <v>313</v>
      </c>
      <c r="D317" s="23"/>
      <c r="E317" s="4" t="s">
        <v>314</v>
      </c>
      <c r="F317" s="8">
        <f t="shared" si="141"/>
        <v>720</v>
      </c>
      <c r="G317" s="8">
        <f t="shared" si="141"/>
        <v>720</v>
      </c>
      <c r="H317" s="8">
        <f t="shared" si="141"/>
        <v>720</v>
      </c>
    </row>
    <row r="318" spans="1:8" ht="38.25">
      <c r="A318" s="17"/>
      <c r="B318" s="13"/>
      <c r="C318" s="23"/>
      <c r="D318" s="23">
        <v>600</v>
      </c>
      <c r="E318" s="4" t="s">
        <v>98</v>
      </c>
      <c r="F318" s="8">
        <v>720</v>
      </c>
      <c r="G318" s="33">
        <v>720</v>
      </c>
      <c r="H318" s="33">
        <v>720</v>
      </c>
    </row>
    <row r="319" spans="1:8" ht="25.5">
      <c r="A319" s="17"/>
      <c r="B319" s="13"/>
      <c r="C319" s="23" t="s">
        <v>79</v>
      </c>
      <c r="D319" s="23"/>
      <c r="E319" s="4" t="s">
        <v>43</v>
      </c>
      <c r="F319" s="8">
        <f>F320</f>
        <v>14708.756880000001</v>
      </c>
      <c r="G319" s="8">
        <f>G320</f>
        <v>14298.756880000001</v>
      </c>
      <c r="H319" s="8">
        <f>H320</f>
        <v>14298.756880000001</v>
      </c>
    </row>
    <row r="320" spans="1:8" ht="38.25">
      <c r="A320" s="17"/>
      <c r="B320" s="13"/>
      <c r="C320" s="23" t="s">
        <v>389</v>
      </c>
      <c r="D320" s="23"/>
      <c r="E320" s="4" t="s">
        <v>80</v>
      </c>
      <c r="F320" s="8">
        <f>F321+F323+F325</f>
        <v>14708.756880000001</v>
      </c>
      <c r="G320" s="8">
        <f t="shared" ref="G320:H320" si="142">G321+G323+G325</f>
        <v>14298.756880000001</v>
      </c>
      <c r="H320" s="8">
        <f t="shared" si="142"/>
        <v>14298.756880000001</v>
      </c>
    </row>
    <row r="321" spans="1:8">
      <c r="A321" s="17"/>
      <c r="B321" s="13"/>
      <c r="C321" s="23" t="s">
        <v>390</v>
      </c>
      <c r="D321" s="23"/>
      <c r="E321" s="4" t="s">
        <v>13</v>
      </c>
      <c r="F321" s="8">
        <f>SUM(F322:F322)</f>
        <v>870</v>
      </c>
      <c r="G321" s="8">
        <f>SUM(G322:G322)</f>
        <v>870</v>
      </c>
      <c r="H321" s="8">
        <f>SUM(H322:H322)</f>
        <v>870</v>
      </c>
    </row>
    <row r="322" spans="1:8" ht="38.25">
      <c r="A322" s="17"/>
      <c r="B322" s="13"/>
      <c r="C322" s="23"/>
      <c r="D322" s="23">
        <v>600</v>
      </c>
      <c r="E322" s="6" t="s">
        <v>98</v>
      </c>
      <c r="F322" s="8">
        <v>870</v>
      </c>
      <c r="G322" s="33">
        <v>870</v>
      </c>
      <c r="H322" s="33">
        <v>870</v>
      </c>
    </row>
    <row r="323" spans="1:8" ht="25.5">
      <c r="A323" s="17"/>
      <c r="B323" s="13"/>
      <c r="C323" s="23" t="s">
        <v>391</v>
      </c>
      <c r="D323" s="23"/>
      <c r="E323" s="4" t="s">
        <v>234</v>
      </c>
      <c r="F323" s="8">
        <f>F324</f>
        <v>13428.756880000001</v>
      </c>
      <c r="G323" s="8">
        <f>G324</f>
        <v>13428.756880000001</v>
      </c>
      <c r="H323" s="8">
        <f>H324</f>
        <v>13428.756880000001</v>
      </c>
    </row>
    <row r="324" spans="1:8" ht="38.25">
      <c r="A324" s="17"/>
      <c r="B324" s="13"/>
      <c r="C324" s="23"/>
      <c r="D324" s="23">
        <v>600</v>
      </c>
      <c r="E324" s="6" t="s">
        <v>98</v>
      </c>
      <c r="F324" s="8">
        <v>13428.756880000001</v>
      </c>
      <c r="G324" s="33">
        <v>13428.756880000001</v>
      </c>
      <c r="H324" s="33">
        <v>13428.756880000001</v>
      </c>
    </row>
    <row r="325" spans="1:8" ht="25.5">
      <c r="A325" s="17"/>
      <c r="B325" s="13"/>
      <c r="C325" s="23" t="s">
        <v>392</v>
      </c>
      <c r="D325" s="23"/>
      <c r="E325" s="6" t="s">
        <v>386</v>
      </c>
      <c r="F325" s="20">
        <f>F326</f>
        <v>410</v>
      </c>
      <c r="G325" s="20">
        <f t="shared" ref="G325:H325" si="143">G326</f>
        <v>0</v>
      </c>
      <c r="H325" s="20">
        <f t="shared" si="143"/>
        <v>0</v>
      </c>
    </row>
    <row r="326" spans="1:8" ht="38.25">
      <c r="A326" s="17"/>
      <c r="B326" s="13"/>
      <c r="C326" s="23"/>
      <c r="D326" s="23">
        <v>600</v>
      </c>
      <c r="E326" s="6" t="s">
        <v>98</v>
      </c>
      <c r="F326" s="20">
        <v>410</v>
      </c>
      <c r="G326" s="33">
        <v>0</v>
      </c>
      <c r="H326" s="33">
        <v>0</v>
      </c>
    </row>
    <row r="327" spans="1:8">
      <c r="A327" s="17"/>
      <c r="B327" s="13"/>
      <c r="C327" s="23" t="s">
        <v>262</v>
      </c>
      <c r="D327" s="23"/>
      <c r="E327" s="4" t="s">
        <v>261</v>
      </c>
      <c r="F327" s="32">
        <f>F328+F332</f>
        <v>125</v>
      </c>
      <c r="G327" s="32">
        <f t="shared" ref="G327:H327" si="144">G328+G332</f>
        <v>60</v>
      </c>
      <c r="H327" s="32">
        <f t="shared" si="144"/>
        <v>60</v>
      </c>
    </row>
    <row r="328" spans="1:8">
      <c r="A328" s="17"/>
      <c r="B328" s="13"/>
      <c r="C328" s="23" t="s">
        <v>263</v>
      </c>
      <c r="D328" s="23"/>
      <c r="E328" s="4" t="s">
        <v>264</v>
      </c>
      <c r="F328" s="32">
        <f>F329</f>
        <v>20</v>
      </c>
      <c r="G328" s="32">
        <f t="shared" ref="G328:H329" si="145">G329</f>
        <v>20</v>
      </c>
      <c r="H328" s="32">
        <f t="shared" si="145"/>
        <v>20</v>
      </c>
    </row>
    <row r="329" spans="1:8">
      <c r="A329" s="17"/>
      <c r="B329" s="13"/>
      <c r="C329" s="23" t="s">
        <v>265</v>
      </c>
      <c r="D329" s="23"/>
      <c r="E329" s="4" t="s">
        <v>266</v>
      </c>
      <c r="F329" s="32">
        <f>F330</f>
        <v>20</v>
      </c>
      <c r="G329" s="32">
        <f t="shared" si="145"/>
        <v>20</v>
      </c>
      <c r="H329" s="32">
        <f t="shared" si="145"/>
        <v>20</v>
      </c>
    </row>
    <row r="330" spans="1:8" ht="38.25">
      <c r="A330" s="17"/>
      <c r="B330" s="13"/>
      <c r="C330" s="23" t="s">
        <v>371</v>
      </c>
      <c r="D330" s="23"/>
      <c r="E330" s="4" t="s">
        <v>270</v>
      </c>
      <c r="F330" s="8">
        <f>F331</f>
        <v>20</v>
      </c>
      <c r="G330" s="8">
        <f>G331</f>
        <v>20</v>
      </c>
      <c r="H330" s="8">
        <f>H331</f>
        <v>20</v>
      </c>
    </row>
    <row r="331" spans="1:8" ht="38.25">
      <c r="A331" s="17"/>
      <c r="B331" s="13"/>
      <c r="C331" s="23"/>
      <c r="D331" s="23">
        <v>600</v>
      </c>
      <c r="E331" s="4" t="s">
        <v>98</v>
      </c>
      <c r="F331" s="8">
        <v>20</v>
      </c>
      <c r="G331" s="33">
        <v>20</v>
      </c>
      <c r="H331" s="33">
        <v>20</v>
      </c>
    </row>
    <row r="332" spans="1:8" ht="38.25">
      <c r="A332" s="17"/>
      <c r="B332" s="13"/>
      <c r="C332" s="23" t="s">
        <v>271</v>
      </c>
      <c r="D332" s="23"/>
      <c r="E332" s="4" t="s">
        <v>272</v>
      </c>
      <c r="F332" s="8">
        <f>F333</f>
        <v>105</v>
      </c>
      <c r="G332" s="8">
        <f>G333</f>
        <v>40</v>
      </c>
      <c r="H332" s="8">
        <f>H333</f>
        <v>40</v>
      </c>
    </row>
    <row r="333" spans="1:8" ht="38.25">
      <c r="A333" s="17"/>
      <c r="B333" s="13"/>
      <c r="C333" s="23" t="s">
        <v>273</v>
      </c>
      <c r="D333" s="23"/>
      <c r="E333" s="4" t="s">
        <v>274</v>
      </c>
      <c r="F333" s="8">
        <f>F334+F336</f>
        <v>105</v>
      </c>
      <c r="G333" s="8">
        <f>G334+G336</f>
        <v>40</v>
      </c>
      <c r="H333" s="8">
        <f>H334+H336</f>
        <v>40</v>
      </c>
    </row>
    <row r="334" spans="1:8" ht="25.5">
      <c r="A334" s="17"/>
      <c r="B334" s="13"/>
      <c r="C334" s="26" t="s">
        <v>372</v>
      </c>
      <c r="D334" s="26"/>
      <c r="E334" s="4" t="s">
        <v>275</v>
      </c>
      <c r="F334" s="8">
        <f>F335</f>
        <v>40</v>
      </c>
      <c r="G334" s="8">
        <f>G335</f>
        <v>40</v>
      </c>
      <c r="H334" s="8">
        <f>H335</f>
        <v>40</v>
      </c>
    </row>
    <row r="335" spans="1:8" ht="38.25">
      <c r="A335" s="17"/>
      <c r="B335" s="13"/>
      <c r="C335" s="26"/>
      <c r="D335" s="23">
        <v>600</v>
      </c>
      <c r="E335" s="4" t="s">
        <v>98</v>
      </c>
      <c r="F335" s="8">
        <v>40</v>
      </c>
      <c r="G335" s="33">
        <v>40</v>
      </c>
      <c r="H335" s="33">
        <v>40</v>
      </c>
    </row>
    <row r="336" spans="1:8" ht="25.5">
      <c r="A336" s="17"/>
      <c r="B336" s="13"/>
      <c r="C336" s="23" t="s">
        <v>384</v>
      </c>
      <c r="D336" s="23"/>
      <c r="E336" s="4" t="s">
        <v>276</v>
      </c>
      <c r="F336" s="8">
        <f>F337</f>
        <v>65</v>
      </c>
      <c r="G336" s="8">
        <f>G337</f>
        <v>0</v>
      </c>
      <c r="H336" s="8">
        <f>H337</f>
        <v>0</v>
      </c>
    </row>
    <row r="337" spans="1:8" ht="38.25">
      <c r="A337" s="17"/>
      <c r="B337" s="13"/>
      <c r="C337" s="23"/>
      <c r="D337" s="23">
        <v>600</v>
      </c>
      <c r="E337" s="4" t="s">
        <v>98</v>
      </c>
      <c r="F337" s="8">
        <v>65</v>
      </c>
      <c r="G337" s="33">
        <v>0</v>
      </c>
      <c r="H337" s="33">
        <v>0</v>
      </c>
    </row>
    <row r="338" spans="1:8" ht="25.5">
      <c r="A338" s="17"/>
      <c r="B338" s="13"/>
      <c r="C338" s="23" t="s">
        <v>353</v>
      </c>
      <c r="D338" s="23"/>
      <c r="E338" s="4" t="s">
        <v>354</v>
      </c>
      <c r="F338" s="8">
        <f>F339</f>
        <v>200</v>
      </c>
      <c r="G338" s="8">
        <f t="shared" ref="G338:H338" si="146">G339</f>
        <v>200</v>
      </c>
      <c r="H338" s="8">
        <f t="shared" si="146"/>
        <v>200</v>
      </c>
    </row>
    <row r="339" spans="1:8" ht="25.5">
      <c r="A339" s="17"/>
      <c r="B339" s="13"/>
      <c r="C339" s="23" t="s">
        <v>355</v>
      </c>
      <c r="D339" s="23"/>
      <c r="E339" s="4" t="s">
        <v>356</v>
      </c>
      <c r="F339" s="8">
        <f t="shared" ref="F339:H341" si="147">F340</f>
        <v>200</v>
      </c>
      <c r="G339" s="8">
        <f t="shared" si="147"/>
        <v>200</v>
      </c>
      <c r="H339" s="8">
        <f t="shared" si="147"/>
        <v>200</v>
      </c>
    </row>
    <row r="340" spans="1:8" ht="25.5">
      <c r="A340" s="17"/>
      <c r="B340" s="13"/>
      <c r="C340" s="23" t="s">
        <v>357</v>
      </c>
      <c r="D340" s="23"/>
      <c r="E340" s="4" t="s">
        <v>358</v>
      </c>
      <c r="F340" s="8">
        <f t="shared" si="147"/>
        <v>200</v>
      </c>
      <c r="G340" s="8">
        <f t="shared" si="147"/>
        <v>200</v>
      </c>
      <c r="H340" s="8">
        <f t="shared" si="147"/>
        <v>200</v>
      </c>
    </row>
    <row r="341" spans="1:8" ht="38.25">
      <c r="A341" s="17"/>
      <c r="B341" s="13"/>
      <c r="C341" s="23" t="s">
        <v>381</v>
      </c>
      <c r="D341" s="23"/>
      <c r="E341" s="4" t="s">
        <v>17</v>
      </c>
      <c r="F341" s="8">
        <f t="shared" si="147"/>
        <v>200</v>
      </c>
      <c r="G341" s="8">
        <f t="shared" si="147"/>
        <v>200</v>
      </c>
      <c r="H341" s="8">
        <f t="shared" si="147"/>
        <v>200</v>
      </c>
    </row>
    <row r="342" spans="1:8" ht="38.25">
      <c r="A342" s="17"/>
      <c r="B342" s="13"/>
      <c r="C342" s="23"/>
      <c r="D342" s="23">
        <v>600</v>
      </c>
      <c r="E342" s="6" t="s">
        <v>98</v>
      </c>
      <c r="F342" s="8">
        <v>200</v>
      </c>
      <c r="G342" s="8">
        <v>200</v>
      </c>
      <c r="H342" s="8">
        <v>200</v>
      </c>
    </row>
    <row r="343" spans="1:8">
      <c r="A343" s="17"/>
      <c r="B343" s="13" t="s">
        <v>206</v>
      </c>
      <c r="C343" s="13"/>
      <c r="D343" s="15"/>
      <c r="E343" s="6" t="s">
        <v>208</v>
      </c>
      <c r="F343" s="32">
        <f t="shared" ref="F343:H347" si="148">F344</f>
        <v>78</v>
      </c>
      <c r="G343" s="32">
        <f t="shared" si="148"/>
        <v>78</v>
      </c>
      <c r="H343" s="32">
        <f t="shared" si="148"/>
        <v>78</v>
      </c>
    </row>
    <row r="344" spans="1:8">
      <c r="A344" s="17"/>
      <c r="B344" s="13" t="s">
        <v>207</v>
      </c>
      <c r="C344" s="13"/>
      <c r="D344" s="15"/>
      <c r="E344" s="6" t="s">
        <v>209</v>
      </c>
      <c r="F344" s="32">
        <f t="shared" si="148"/>
        <v>78</v>
      </c>
      <c r="G344" s="32">
        <f t="shared" si="148"/>
        <v>78</v>
      </c>
      <c r="H344" s="32">
        <f t="shared" si="148"/>
        <v>78</v>
      </c>
    </row>
    <row r="345" spans="1:8" ht="25.5">
      <c r="A345" s="17"/>
      <c r="B345" s="13"/>
      <c r="C345" s="23" t="s">
        <v>393</v>
      </c>
      <c r="D345" s="23"/>
      <c r="E345" s="4" t="s">
        <v>394</v>
      </c>
      <c r="F345" s="32">
        <f t="shared" si="148"/>
        <v>78</v>
      </c>
      <c r="G345" s="32">
        <f t="shared" si="148"/>
        <v>78</v>
      </c>
      <c r="H345" s="32">
        <f t="shared" si="148"/>
        <v>78</v>
      </c>
    </row>
    <row r="346" spans="1:8" ht="25.5">
      <c r="A346" s="17"/>
      <c r="B346" s="13"/>
      <c r="C346" s="23" t="s">
        <v>395</v>
      </c>
      <c r="D346" s="23"/>
      <c r="E346" s="4" t="s">
        <v>396</v>
      </c>
      <c r="F346" s="32">
        <f t="shared" si="148"/>
        <v>78</v>
      </c>
      <c r="G346" s="32">
        <f t="shared" si="148"/>
        <v>78</v>
      </c>
      <c r="H346" s="32">
        <f t="shared" si="148"/>
        <v>78</v>
      </c>
    </row>
    <row r="347" spans="1:8" ht="25.5">
      <c r="A347" s="17"/>
      <c r="B347" s="13"/>
      <c r="C347" s="23" t="s">
        <v>397</v>
      </c>
      <c r="D347" s="23"/>
      <c r="E347" s="4" t="s">
        <v>398</v>
      </c>
      <c r="F347" s="32">
        <f t="shared" si="148"/>
        <v>78</v>
      </c>
      <c r="G347" s="32">
        <f t="shared" si="148"/>
        <v>78</v>
      </c>
      <c r="H347" s="32">
        <f t="shared" si="148"/>
        <v>78</v>
      </c>
    </row>
    <row r="348" spans="1:8" ht="51">
      <c r="A348" s="17"/>
      <c r="B348" s="13"/>
      <c r="C348" s="23" t="s">
        <v>402</v>
      </c>
      <c r="D348" s="23"/>
      <c r="E348" s="4" t="s">
        <v>218</v>
      </c>
      <c r="F348" s="8">
        <f>F349</f>
        <v>78</v>
      </c>
      <c r="G348" s="8">
        <f>G349</f>
        <v>78</v>
      </c>
      <c r="H348" s="8">
        <f>H349</f>
        <v>78</v>
      </c>
    </row>
    <row r="349" spans="1:8" ht="25.5">
      <c r="A349" s="17"/>
      <c r="B349" s="13"/>
      <c r="C349" s="23"/>
      <c r="D349" s="23">
        <v>200</v>
      </c>
      <c r="E349" s="4" t="s">
        <v>156</v>
      </c>
      <c r="F349" s="8">
        <v>78</v>
      </c>
      <c r="G349" s="33">
        <v>78</v>
      </c>
      <c r="H349" s="33">
        <v>78</v>
      </c>
    </row>
    <row r="350" spans="1:8">
      <c r="A350" s="17"/>
      <c r="B350" s="13" t="s">
        <v>190</v>
      </c>
      <c r="C350" s="13"/>
      <c r="D350" s="13"/>
      <c r="E350" s="12" t="s">
        <v>144</v>
      </c>
      <c r="F350" s="30">
        <f>F351+F355+F394</f>
        <v>12456.287</v>
      </c>
      <c r="G350" s="30">
        <f t="shared" ref="G350:H350" si="149">G351+G355+G394</f>
        <v>11118.087</v>
      </c>
      <c r="H350" s="30">
        <f t="shared" si="149"/>
        <v>11118.187</v>
      </c>
    </row>
    <row r="351" spans="1:8">
      <c r="A351" s="17"/>
      <c r="B351" s="13" t="s">
        <v>191</v>
      </c>
      <c r="C351" s="13"/>
      <c r="D351" s="13"/>
      <c r="E351" s="12" t="s">
        <v>145</v>
      </c>
      <c r="F351" s="30">
        <f>F352</f>
        <v>513.88699999999994</v>
      </c>
      <c r="G351" s="30">
        <f t="shared" ref="G351:H353" si="150">G352</f>
        <v>513.88699999999994</v>
      </c>
      <c r="H351" s="30">
        <f t="shared" si="150"/>
        <v>513.88699999999994</v>
      </c>
    </row>
    <row r="352" spans="1:8">
      <c r="A352" s="17"/>
      <c r="B352" s="13"/>
      <c r="C352" s="13" t="s">
        <v>83</v>
      </c>
      <c r="D352" s="13"/>
      <c r="E352" s="12" t="s">
        <v>45</v>
      </c>
      <c r="F352" s="30">
        <f>F353</f>
        <v>513.88699999999994</v>
      </c>
      <c r="G352" s="30">
        <f t="shared" si="150"/>
        <v>513.88699999999994</v>
      </c>
      <c r="H352" s="30">
        <f t="shared" si="150"/>
        <v>513.88699999999994</v>
      </c>
    </row>
    <row r="353" spans="1:8" ht="38.25">
      <c r="A353" s="17"/>
      <c r="B353" s="13"/>
      <c r="C353" s="13" t="s">
        <v>91</v>
      </c>
      <c r="D353" s="13"/>
      <c r="E353" s="12" t="s">
        <v>25</v>
      </c>
      <c r="F353" s="30">
        <f>F354</f>
        <v>513.88699999999994</v>
      </c>
      <c r="G353" s="30">
        <f t="shared" si="150"/>
        <v>513.88699999999994</v>
      </c>
      <c r="H353" s="30">
        <f t="shared" si="150"/>
        <v>513.88699999999994</v>
      </c>
    </row>
    <row r="354" spans="1:8" ht="25.5">
      <c r="A354" s="17"/>
      <c r="B354" s="13"/>
      <c r="C354" s="13"/>
      <c r="D354" s="13" t="s">
        <v>146</v>
      </c>
      <c r="E354" s="12" t="s">
        <v>100</v>
      </c>
      <c r="F354" s="30">
        <v>513.88699999999994</v>
      </c>
      <c r="G354" s="31">
        <v>513.88699999999994</v>
      </c>
      <c r="H354" s="31">
        <v>513.88699999999994</v>
      </c>
    </row>
    <row r="355" spans="1:8">
      <c r="A355" s="17"/>
      <c r="B355" s="13" t="s">
        <v>192</v>
      </c>
      <c r="C355" s="13"/>
      <c r="D355" s="14"/>
      <c r="E355" s="12" t="s">
        <v>147</v>
      </c>
      <c r="F355" s="30">
        <f>F356+F372+F378+F391</f>
        <v>10542.4</v>
      </c>
      <c r="G355" s="30">
        <f t="shared" ref="G355:H355" si="151">G356+G372+G378+G391</f>
        <v>9204.1999999999989</v>
      </c>
      <c r="H355" s="30">
        <f t="shared" si="151"/>
        <v>9204.2999999999993</v>
      </c>
    </row>
    <row r="356" spans="1:8" ht="25.5">
      <c r="A356" s="17"/>
      <c r="B356" s="13"/>
      <c r="C356" s="23" t="s">
        <v>333</v>
      </c>
      <c r="D356" s="23"/>
      <c r="E356" s="4" t="s">
        <v>334</v>
      </c>
      <c r="F356" s="32">
        <f>F357+F362+F367</f>
        <v>4503.5</v>
      </c>
      <c r="G356" s="32">
        <f>G357+G362+G367</f>
        <v>4503.5</v>
      </c>
      <c r="H356" s="32">
        <f>H357+H362+H367</f>
        <v>4503.5</v>
      </c>
    </row>
    <row r="357" spans="1:8" ht="25.5">
      <c r="A357" s="17"/>
      <c r="B357" s="13"/>
      <c r="C357" s="23" t="s">
        <v>335</v>
      </c>
      <c r="D357" s="23"/>
      <c r="E357" s="4" t="s">
        <v>36</v>
      </c>
      <c r="F357" s="32">
        <f>F358</f>
        <v>1733.8</v>
      </c>
      <c r="G357" s="32">
        <f t="shared" ref="G357:H358" si="152">G358</f>
        <v>1733.8</v>
      </c>
      <c r="H357" s="32">
        <f t="shared" si="152"/>
        <v>1733.8</v>
      </c>
    </row>
    <row r="358" spans="1:8" ht="25.5">
      <c r="A358" s="17"/>
      <c r="B358" s="13"/>
      <c r="C358" s="23" t="s">
        <v>336</v>
      </c>
      <c r="D358" s="23"/>
      <c r="E358" s="4" t="s">
        <v>68</v>
      </c>
      <c r="F358" s="32">
        <f>F359</f>
        <v>1733.8</v>
      </c>
      <c r="G358" s="32">
        <f t="shared" si="152"/>
        <v>1733.8</v>
      </c>
      <c r="H358" s="32">
        <f t="shared" si="152"/>
        <v>1733.8</v>
      </c>
    </row>
    <row r="359" spans="1:8" ht="76.5">
      <c r="A359" s="17"/>
      <c r="B359" s="13"/>
      <c r="C359" s="13" t="s">
        <v>338</v>
      </c>
      <c r="D359" s="15"/>
      <c r="E359" s="6" t="s">
        <v>148</v>
      </c>
      <c r="F359" s="32">
        <f>SUM(F360:F361)</f>
        <v>1733.8</v>
      </c>
      <c r="G359" s="32">
        <f t="shared" ref="G359:H359" si="153">SUM(G360:G361)</f>
        <v>1733.8</v>
      </c>
      <c r="H359" s="32">
        <f t="shared" si="153"/>
        <v>1733.8</v>
      </c>
    </row>
    <row r="360" spans="1:8" ht="25.5">
      <c r="A360" s="17"/>
      <c r="B360" s="13"/>
      <c r="C360" s="13"/>
      <c r="D360" s="15">
        <v>300</v>
      </c>
      <c r="E360" s="6" t="s">
        <v>100</v>
      </c>
      <c r="F360" s="32">
        <v>290</v>
      </c>
      <c r="G360" s="31">
        <v>290</v>
      </c>
      <c r="H360" s="31">
        <v>290</v>
      </c>
    </row>
    <row r="361" spans="1:8" ht="38.25">
      <c r="A361" s="17"/>
      <c r="B361" s="13"/>
      <c r="C361" s="13"/>
      <c r="D361" s="15">
        <v>600</v>
      </c>
      <c r="E361" s="6" t="s">
        <v>98</v>
      </c>
      <c r="F361" s="32">
        <v>1443.8</v>
      </c>
      <c r="G361" s="31">
        <v>1443.8</v>
      </c>
      <c r="H361" s="31">
        <v>1443.8</v>
      </c>
    </row>
    <row r="362" spans="1:8" ht="25.5">
      <c r="A362" s="17"/>
      <c r="B362" s="13"/>
      <c r="C362" s="23" t="s">
        <v>339</v>
      </c>
      <c r="D362" s="23"/>
      <c r="E362" s="4" t="s">
        <v>37</v>
      </c>
      <c r="F362" s="32">
        <f>F363</f>
        <v>1873.5</v>
      </c>
      <c r="G362" s="32">
        <f t="shared" ref="G362:H363" si="154">G363</f>
        <v>1873.5</v>
      </c>
      <c r="H362" s="32">
        <f t="shared" si="154"/>
        <v>1873.5</v>
      </c>
    </row>
    <row r="363" spans="1:8" ht="25.5">
      <c r="A363" s="17"/>
      <c r="B363" s="13"/>
      <c r="C363" s="23" t="s">
        <v>340</v>
      </c>
      <c r="D363" s="23"/>
      <c r="E363" s="4" t="s">
        <v>69</v>
      </c>
      <c r="F363" s="32">
        <f>F364</f>
        <v>1873.5</v>
      </c>
      <c r="G363" s="32">
        <f t="shared" si="154"/>
        <v>1873.5</v>
      </c>
      <c r="H363" s="32">
        <f t="shared" si="154"/>
        <v>1873.5</v>
      </c>
    </row>
    <row r="364" spans="1:8" ht="76.5">
      <c r="A364" s="17"/>
      <c r="B364" s="13"/>
      <c r="C364" s="23" t="s">
        <v>341</v>
      </c>
      <c r="D364" s="23"/>
      <c r="E364" s="4" t="s">
        <v>5</v>
      </c>
      <c r="F364" s="8">
        <f>SUM(F365:F366)</f>
        <v>1873.5</v>
      </c>
      <c r="G364" s="8">
        <f>SUM(G365:G366)</f>
        <v>1873.5</v>
      </c>
      <c r="H364" s="8">
        <f>SUM(H365:H366)</f>
        <v>1873.5</v>
      </c>
    </row>
    <row r="365" spans="1:8" ht="25.5">
      <c r="A365" s="17"/>
      <c r="B365" s="13"/>
      <c r="C365" s="23"/>
      <c r="D365" s="23">
        <v>300</v>
      </c>
      <c r="E365" s="6" t="s">
        <v>100</v>
      </c>
      <c r="F365" s="8">
        <v>450</v>
      </c>
      <c r="G365" s="33">
        <v>450</v>
      </c>
      <c r="H365" s="33">
        <v>450</v>
      </c>
    </row>
    <row r="366" spans="1:8" ht="38.25">
      <c r="A366" s="17"/>
      <c r="B366" s="13"/>
      <c r="C366" s="23"/>
      <c r="D366" s="23">
        <v>600</v>
      </c>
      <c r="E366" s="6" t="s">
        <v>98</v>
      </c>
      <c r="F366" s="8">
        <v>1423.5</v>
      </c>
      <c r="G366" s="33">
        <v>1423.5</v>
      </c>
      <c r="H366" s="33">
        <v>1423.5</v>
      </c>
    </row>
    <row r="367" spans="1:8" ht="25.5">
      <c r="A367" s="17"/>
      <c r="B367" s="13"/>
      <c r="C367" s="23" t="s">
        <v>343</v>
      </c>
      <c r="D367" s="23"/>
      <c r="E367" s="4" t="s">
        <v>346</v>
      </c>
      <c r="F367" s="8">
        <f>F368</f>
        <v>896.2</v>
      </c>
      <c r="G367" s="8">
        <f>G368</f>
        <v>896.2</v>
      </c>
      <c r="H367" s="8">
        <f>H368</f>
        <v>896.2</v>
      </c>
    </row>
    <row r="368" spans="1:8" ht="25.5">
      <c r="A368" s="17"/>
      <c r="B368" s="13"/>
      <c r="C368" s="23" t="s">
        <v>344</v>
      </c>
      <c r="D368" s="23"/>
      <c r="E368" s="4" t="s">
        <v>347</v>
      </c>
      <c r="F368" s="8">
        <f>F369</f>
        <v>896.2</v>
      </c>
      <c r="G368" s="8">
        <f t="shared" ref="G368:H368" si="155">G369</f>
        <v>896.2</v>
      </c>
      <c r="H368" s="8">
        <f t="shared" si="155"/>
        <v>896.2</v>
      </c>
    </row>
    <row r="369" spans="1:8" ht="76.5">
      <c r="A369" s="17"/>
      <c r="B369" s="13"/>
      <c r="C369" s="23" t="s">
        <v>345</v>
      </c>
      <c r="D369" s="23"/>
      <c r="E369" s="4" t="s">
        <v>5</v>
      </c>
      <c r="F369" s="8">
        <f>SUM(F370:F371)</f>
        <v>896.2</v>
      </c>
      <c r="G369" s="8">
        <f>SUM(G370:G371)</f>
        <v>896.2</v>
      </c>
      <c r="H369" s="8">
        <f>SUM(H370:H371)</f>
        <v>896.2</v>
      </c>
    </row>
    <row r="370" spans="1:8" ht="25.5">
      <c r="A370" s="17"/>
      <c r="B370" s="13"/>
      <c r="C370" s="23"/>
      <c r="D370" s="23">
        <v>300</v>
      </c>
      <c r="E370" s="6" t="s">
        <v>100</v>
      </c>
      <c r="F370" s="8">
        <v>31</v>
      </c>
      <c r="G370" s="33">
        <v>31</v>
      </c>
      <c r="H370" s="33">
        <v>31</v>
      </c>
    </row>
    <row r="371" spans="1:8" ht="38.25">
      <c r="A371" s="17"/>
      <c r="B371" s="13"/>
      <c r="C371" s="23"/>
      <c r="D371" s="23">
        <v>600</v>
      </c>
      <c r="E371" s="6" t="s">
        <v>98</v>
      </c>
      <c r="F371" s="8">
        <v>865.2</v>
      </c>
      <c r="G371" s="33">
        <v>865.2</v>
      </c>
      <c r="H371" s="33">
        <v>865.2</v>
      </c>
    </row>
    <row r="372" spans="1:8" ht="25.5">
      <c r="A372" s="17"/>
      <c r="B372" s="13"/>
      <c r="C372" s="23" t="s">
        <v>353</v>
      </c>
      <c r="D372" s="23"/>
      <c r="E372" s="4" t="s">
        <v>354</v>
      </c>
      <c r="F372" s="32">
        <f>F373</f>
        <v>4017.3</v>
      </c>
      <c r="G372" s="32">
        <f t="shared" ref="G372:H372" si="156">G373</f>
        <v>4017.3</v>
      </c>
      <c r="H372" s="32">
        <f t="shared" si="156"/>
        <v>4017.3</v>
      </c>
    </row>
    <row r="373" spans="1:8" ht="38.25">
      <c r="A373" s="17"/>
      <c r="B373" s="13"/>
      <c r="C373" s="23" t="s">
        <v>363</v>
      </c>
      <c r="D373" s="23"/>
      <c r="E373" s="4" t="s">
        <v>39</v>
      </c>
      <c r="F373" s="8">
        <f>F374</f>
        <v>4017.3</v>
      </c>
      <c r="G373" s="8">
        <f>G374</f>
        <v>4017.3</v>
      </c>
      <c r="H373" s="8">
        <f>H374</f>
        <v>4017.3</v>
      </c>
    </row>
    <row r="374" spans="1:8" ht="38.25">
      <c r="A374" s="17"/>
      <c r="B374" s="13"/>
      <c r="C374" s="23" t="s">
        <v>362</v>
      </c>
      <c r="D374" s="23"/>
      <c r="E374" s="4" t="s">
        <v>71</v>
      </c>
      <c r="F374" s="8">
        <f>F375</f>
        <v>4017.3</v>
      </c>
      <c r="G374" s="8">
        <f t="shared" ref="G374:H374" si="157">G375</f>
        <v>4017.3</v>
      </c>
      <c r="H374" s="8">
        <f t="shared" si="157"/>
        <v>4017.3</v>
      </c>
    </row>
    <row r="375" spans="1:8" ht="25.5">
      <c r="A375" s="17"/>
      <c r="B375" s="13"/>
      <c r="C375" s="23" t="s">
        <v>364</v>
      </c>
      <c r="D375" s="23"/>
      <c r="E375" s="4" t="s">
        <v>217</v>
      </c>
      <c r="F375" s="8">
        <f>SUM(F376:F377)</f>
        <v>4017.3</v>
      </c>
      <c r="G375" s="8">
        <f t="shared" ref="G375:H375" si="158">SUM(G376:G377)</f>
        <v>4017.3</v>
      </c>
      <c r="H375" s="8">
        <f t="shared" si="158"/>
        <v>4017.3</v>
      </c>
    </row>
    <row r="376" spans="1:8" ht="25.5">
      <c r="A376" s="17"/>
      <c r="B376" s="13"/>
      <c r="C376" s="23"/>
      <c r="D376" s="23">
        <v>300</v>
      </c>
      <c r="E376" s="6" t="s">
        <v>100</v>
      </c>
      <c r="F376" s="8">
        <v>400</v>
      </c>
      <c r="G376" s="8">
        <v>400</v>
      </c>
      <c r="H376" s="8">
        <v>400</v>
      </c>
    </row>
    <row r="377" spans="1:8" ht="38.25">
      <c r="A377" s="17"/>
      <c r="B377" s="13"/>
      <c r="C377" s="23"/>
      <c r="D377" s="23">
        <v>600</v>
      </c>
      <c r="E377" s="6" t="s">
        <v>98</v>
      </c>
      <c r="F377" s="8">
        <v>3617.3</v>
      </c>
      <c r="G377" s="33">
        <v>3617.3</v>
      </c>
      <c r="H377" s="33">
        <v>3617.3</v>
      </c>
    </row>
    <row r="378" spans="1:8" ht="25.5">
      <c r="A378" s="17"/>
      <c r="B378" s="13"/>
      <c r="C378" s="23" t="s">
        <v>428</v>
      </c>
      <c r="D378" s="23"/>
      <c r="E378" s="4" t="s">
        <v>429</v>
      </c>
      <c r="F378" s="8">
        <f>F379+F383</f>
        <v>1911.1</v>
      </c>
      <c r="G378" s="8">
        <f>G379+G383</f>
        <v>572.9</v>
      </c>
      <c r="H378" s="8">
        <f>H379+H383</f>
        <v>573</v>
      </c>
    </row>
    <row r="379" spans="1:8" ht="25.5">
      <c r="A379" s="17"/>
      <c r="B379" s="13"/>
      <c r="C379" s="23" t="s">
        <v>430</v>
      </c>
      <c r="D379" s="23"/>
      <c r="E379" s="4" t="s">
        <v>431</v>
      </c>
      <c r="F379" s="8">
        <f t="shared" ref="F379:H381" si="159">F380</f>
        <v>500</v>
      </c>
      <c r="G379" s="8">
        <f t="shared" si="159"/>
        <v>500</v>
      </c>
      <c r="H379" s="8">
        <f t="shared" si="159"/>
        <v>500</v>
      </c>
    </row>
    <row r="380" spans="1:8" ht="25.5">
      <c r="A380" s="17"/>
      <c r="B380" s="13"/>
      <c r="C380" s="23" t="s">
        <v>433</v>
      </c>
      <c r="D380" s="23"/>
      <c r="E380" s="4" t="s">
        <v>432</v>
      </c>
      <c r="F380" s="8">
        <f t="shared" si="159"/>
        <v>500</v>
      </c>
      <c r="G380" s="8">
        <f t="shared" si="159"/>
        <v>500</v>
      </c>
      <c r="H380" s="8">
        <f t="shared" si="159"/>
        <v>500</v>
      </c>
    </row>
    <row r="381" spans="1:8" ht="25.5">
      <c r="A381" s="17"/>
      <c r="B381" s="13"/>
      <c r="C381" s="23" t="s">
        <v>434</v>
      </c>
      <c r="D381" s="23"/>
      <c r="E381" s="4" t="s">
        <v>435</v>
      </c>
      <c r="F381" s="8">
        <f t="shared" si="159"/>
        <v>500</v>
      </c>
      <c r="G381" s="8">
        <f t="shared" si="159"/>
        <v>500</v>
      </c>
      <c r="H381" s="8">
        <f t="shared" si="159"/>
        <v>500</v>
      </c>
    </row>
    <row r="382" spans="1:8" ht="25.5">
      <c r="A382" s="17"/>
      <c r="B382" s="13"/>
      <c r="C382" s="23"/>
      <c r="D382" s="23">
        <v>300</v>
      </c>
      <c r="E382" s="6" t="s">
        <v>100</v>
      </c>
      <c r="F382" s="8">
        <v>500</v>
      </c>
      <c r="G382" s="33">
        <v>500</v>
      </c>
      <c r="H382" s="33">
        <v>500</v>
      </c>
    </row>
    <row r="383" spans="1:8" ht="38.25">
      <c r="A383" s="17"/>
      <c r="B383" s="13"/>
      <c r="C383" s="23" t="s">
        <v>436</v>
      </c>
      <c r="D383" s="23"/>
      <c r="E383" s="4" t="s">
        <v>437</v>
      </c>
      <c r="F383" s="8">
        <f>F384</f>
        <v>1411.1</v>
      </c>
      <c r="G383" s="8">
        <f>G384</f>
        <v>72.899999999999991</v>
      </c>
      <c r="H383" s="8">
        <f>H384</f>
        <v>73</v>
      </c>
    </row>
    <row r="384" spans="1:8" ht="38.25">
      <c r="A384" s="17"/>
      <c r="B384" s="13"/>
      <c r="C384" s="23" t="s">
        <v>438</v>
      </c>
      <c r="D384" s="23"/>
      <c r="E384" s="4" t="s">
        <v>439</v>
      </c>
      <c r="F384" s="20">
        <f>F385+F387+F389</f>
        <v>1411.1</v>
      </c>
      <c r="G384" s="20">
        <f>G385+G387+G389</f>
        <v>72.899999999999991</v>
      </c>
      <c r="H384" s="20">
        <f>H385+H387+H389</f>
        <v>73</v>
      </c>
    </row>
    <row r="385" spans="1:8">
      <c r="A385" s="17"/>
      <c r="B385" s="13"/>
      <c r="C385" s="27" t="s">
        <v>443</v>
      </c>
      <c r="D385" s="23"/>
      <c r="E385" s="21" t="s">
        <v>440</v>
      </c>
      <c r="F385" s="20">
        <f>F386</f>
        <v>1338.5</v>
      </c>
      <c r="G385" s="20">
        <f>G386</f>
        <v>0</v>
      </c>
      <c r="H385" s="20">
        <f>H386</f>
        <v>0</v>
      </c>
    </row>
    <row r="386" spans="1:8" ht="25.5">
      <c r="A386" s="17"/>
      <c r="B386" s="13"/>
      <c r="C386" s="27"/>
      <c r="D386" s="23">
        <v>300</v>
      </c>
      <c r="E386" s="6" t="s">
        <v>100</v>
      </c>
      <c r="F386" s="20">
        <v>1338.5</v>
      </c>
      <c r="G386" s="8">
        <v>0</v>
      </c>
      <c r="H386" s="8">
        <v>0</v>
      </c>
    </row>
    <row r="387" spans="1:8">
      <c r="A387" s="17"/>
      <c r="B387" s="13"/>
      <c r="C387" s="27" t="s">
        <v>444</v>
      </c>
      <c r="D387" s="23"/>
      <c r="E387" s="21" t="s">
        <v>441</v>
      </c>
      <c r="F387" s="20">
        <f>F388</f>
        <v>3.3</v>
      </c>
      <c r="G387" s="20">
        <f>G388</f>
        <v>3.6</v>
      </c>
      <c r="H387" s="20">
        <f>H388</f>
        <v>3.6</v>
      </c>
    </row>
    <row r="388" spans="1:8" ht="25.5">
      <c r="A388" s="17"/>
      <c r="B388" s="13"/>
      <c r="C388" s="27"/>
      <c r="D388" s="23">
        <v>300</v>
      </c>
      <c r="E388" s="6" t="s">
        <v>100</v>
      </c>
      <c r="F388" s="20">
        <v>3.3</v>
      </c>
      <c r="G388" s="8">
        <v>3.6</v>
      </c>
      <c r="H388" s="8">
        <v>3.6</v>
      </c>
    </row>
    <row r="389" spans="1:8" ht="25.5">
      <c r="A389" s="17"/>
      <c r="B389" s="13"/>
      <c r="C389" s="27" t="s">
        <v>445</v>
      </c>
      <c r="D389" s="23"/>
      <c r="E389" s="21" t="s">
        <v>442</v>
      </c>
      <c r="F389" s="20">
        <f>F390</f>
        <v>69.3</v>
      </c>
      <c r="G389" s="20">
        <f>G390</f>
        <v>69.3</v>
      </c>
      <c r="H389" s="20">
        <f>H390</f>
        <v>69.400000000000006</v>
      </c>
    </row>
    <row r="390" spans="1:8" ht="25.5">
      <c r="A390" s="17"/>
      <c r="B390" s="13"/>
      <c r="C390" s="27"/>
      <c r="D390" s="23">
        <v>300</v>
      </c>
      <c r="E390" s="6" t="s">
        <v>100</v>
      </c>
      <c r="F390" s="20">
        <v>69.3</v>
      </c>
      <c r="G390" s="33">
        <v>69.3</v>
      </c>
      <c r="H390" s="33">
        <v>69.400000000000006</v>
      </c>
    </row>
    <row r="391" spans="1:8">
      <c r="A391" s="17"/>
      <c r="B391" s="13"/>
      <c r="C391" s="13" t="s">
        <v>83</v>
      </c>
      <c r="D391" s="15"/>
      <c r="E391" s="6" t="s">
        <v>45</v>
      </c>
      <c r="F391" s="30">
        <f>F392</f>
        <v>110.5</v>
      </c>
      <c r="G391" s="30">
        <f t="shared" ref="G391:H392" si="160">G392</f>
        <v>110.5</v>
      </c>
      <c r="H391" s="30">
        <f t="shared" si="160"/>
        <v>110.5</v>
      </c>
    </row>
    <row r="392" spans="1:8" ht="25.5">
      <c r="A392" s="17"/>
      <c r="B392" s="13"/>
      <c r="C392" s="13" t="s">
        <v>223</v>
      </c>
      <c r="D392" s="15"/>
      <c r="E392" s="6" t="s">
        <v>230</v>
      </c>
      <c r="F392" s="30">
        <f>F393</f>
        <v>110.5</v>
      </c>
      <c r="G392" s="30">
        <f t="shared" si="160"/>
        <v>110.5</v>
      </c>
      <c r="H392" s="30">
        <f t="shared" si="160"/>
        <v>110.5</v>
      </c>
    </row>
    <row r="393" spans="1:8" ht="25.5">
      <c r="A393" s="17"/>
      <c r="B393" s="13"/>
      <c r="C393" s="13"/>
      <c r="D393" s="15">
        <v>300</v>
      </c>
      <c r="E393" s="6" t="s">
        <v>100</v>
      </c>
      <c r="F393" s="32">
        <v>110.5</v>
      </c>
      <c r="G393" s="31">
        <v>110.5</v>
      </c>
      <c r="H393" s="31">
        <v>110.5</v>
      </c>
    </row>
    <row r="394" spans="1:8">
      <c r="A394" s="17"/>
      <c r="B394" s="13" t="s">
        <v>193</v>
      </c>
      <c r="C394" s="13"/>
      <c r="D394" s="15"/>
      <c r="E394" s="6" t="s">
        <v>149</v>
      </c>
      <c r="F394" s="30">
        <f>F395</f>
        <v>1400</v>
      </c>
      <c r="G394" s="30">
        <f t="shared" ref="G394:H395" si="161">G395</f>
        <v>1400</v>
      </c>
      <c r="H394" s="30">
        <f t="shared" si="161"/>
        <v>1400</v>
      </c>
    </row>
    <row r="395" spans="1:8" ht="25.5">
      <c r="A395" s="17"/>
      <c r="B395" s="13"/>
      <c r="C395" s="23" t="s">
        <v>353</v>
      </c>
      <c r="D395" s="23"/>
      <c r="E395" s="4" t="s">
        <v>354</v>
      </c>
      <c r="F395" s="32">
        <f>F396</f>
        <v>1400</v>
      </c>
      <c r="G395" s="32">
        <f t="shared" si="161"/>
        <v>1400</v>
      </c>
      <c r="H395" s="32">
        <f t="shared" si="161"/>
        <v>1400</v>
      </c>
    </row>
    <row r="396" spans="1:8" ht="38.25">
      <c r="A396" s="17"/>
      <c r="B396" s="13"/>
      <c r="C396" s="23" t="s">
        <v>363</v>
      </c>
      <c r="D396" s="23"/>
      <c r="E396" s="4" t="s">
        <v>39</v>
      </c>
      <c r="F396" s="8">
        <f>F397</f>
        <v>1400</v>
      </c>
      <c r="G396" s="8">
        <f>G397</f>
        <v>1400</v>
      </c>
      <c r="H396" s="8">
        <f>H397</f>
        <v>1400</v>
      </c>
    </row>
    <row r="397" spans="1:8" ht="38.25">
      <c r="A397" s="17"/>
      <c r="B397" s="13"/>
      <c r="C397" s="23" t="s">
        <v>362</v>
      </c>
      <c r="D397" s="23"/>
      <c r="E397" s="4" t="s">
        <v>71</v>
      </c>
      <c r="F397" s="8">
        <f>F398</f>
        <v>1400</v>
      </c>
      <c r="G397" s="8">
        <f t="shared" ref="G397:G398" si="162">G398</f>
        <v>1400</v>
      </c>
      <c r="H397" s="8">
        <f t="shared" ref="H397:H398" si="163">H398</f>
        <v>1400</v>
      </c>
    </row>
    <row r="398" spans="1:8" ht="25.5">
      <c r="A398" s="17"/>
      <c r="B398" s="13"/>
      <c r="C398" s="23" t="s">
        <v>364</v>
      </c>
      <c r="D398" s="23"/>
      <c r="E398" s="4" t="s">
        <v>217</v>
      </c>
      <c r="F398" s="8">
        <f>F399</f>
        <v>1400</v>
      </c>
      <c r="G398" s="8">
        <f t="shared" si="162"/>
        <v>1400</v>
      </c>
      <c r="H398" s="8">
        <f t="shared" si="163"/>
        <v>1400</v>
      </c>
    </row>
    <row r="399" spans="1:8" ht="38.25">
      <c r="A399" s="17"/>
      <c r="B399" s="13"/>
      <c r="C399" s="23"/>
      <c r="D399" s="23">
        <v>600</v>
      </c>
      <c r="E399" s="6" t="s">
        <v>98</v>
      </c>
      <c r="F399" s="8">
        <v>1400</v>
      </c>
      <c r="G399" s="8">
        <v>1400</v>
      </c>
      <c r="H399" s="8">
        <v>1400</v>
      </c>
    </row>
    <row r="400" spans="1:8">
      <c r="A400" s="17"/>
      <c r="B400" s="13" t="s">
        <v>194</v>
      </c>
      <c r="C400" s="13"/>
      <c r="D400" s="15"/>
      <c r="E400" s="6" t="s">
        <v>150</v>
      </c>
      <c r="F400" s="30">
        <f>F401</f>
        <v>8072.2759700000006</v>
      </c>
      <c r="G400" s="30">
        <f t="shared" ref="G400:H400" si="164">G401</f>
        <v>300</v>
      </c>
      <c r="H400" s="30">
        <f t="shared" si="164"/>
        <v>300</v>
      </c>
    </row>
    <row r="401" spans="1:8">
      <c r="A401" s="17"/>
      <c r="B401" s="13" t="s">
        <v>195</v>
      </c>
      <c r="C401" s="13"/>
      <c r="D401" s="15"/>
      <c r="E401" s="6" t="s">
        <v>151</v>
      </c>
      <c r="F401" s="30">
        <f>F402+F407</f>
        <v>8072.2759700000006</v>
      </c>
      <c r="G401" s="30">
        <f t="shared" ref="G401:H401" si="165">G402+G407</f>
        <v>300</v>
      </c>
      <c r="H401" s="30">
        <f t="shared" si="165"/>
        <v>300</v>
      </c>
    </row>
    <row r="402" spans="1:8" ht="51">
      <c r="A402" s="17"/>
      <c r="B402" s="13"/>
      <c r="C402" s="23" t="s">
        <v>54</v>
      </c>
      <c r="D402" s="23"/>
      <c r="E402" s="4" t="s">
        <v>31</v>
      </c>
      <c r="F402" s="30">
        <f>F403</f>
        <v>6465.8759700000001</v>
      </c>
      <c r="G402" s="30">
        <f t="shared" ref="G402:H402" si="166">G403</f>
        <v>0</v>
      </c>
      <c r="H402" s="30">
        <f t="shared" si="166"/>
        <v>0</v>
      </c>
    </row>
    <row r="403" spans="1:8" ht="25.5">
      <c r="A403" s="17"/>
      <c r="B403" s="13"/>
      <c r="C403" s="23" t="s">
        <v>253</v>
      </c>
      <c r="D403" s="23"/>
      <c r="E403" s="4" t="s">
        <v>256</v>
      </c>
      <c r="F403" s="8">
        <f t="shared" ref="F403:H405" si="167">F404</f>
        <v>6465.8759700000001</v>
      </c>
      <c r="G403" s="8">
        <f t="shared" si="167"/>
        <v>0</v>
      </c>
      <c r="H403" s="8">
        <f t="shared" si="167"/>
        <v>0</v>
      </c>
    </row>
    <row r="404" spans="1:8" ht="38.25">
      <c r="A404" s="17"/>
      <c r="B404" s="13"/>
      <c r="C404" s="23" t="s">
        <v>254</v>
      </c>
      <c r="D404" s="23"/>
      <c r="E404" s="4" t="s">
        <v>257</v>
      </c>
      <c r="F404" s="8">
        <f t="shared" si="167"/>
        <v>6465.8759700000001</v>
      </c>
      <c r="G404" s="8">
        <f t="shared" si="167"/>
        <v>0</v>
      </c>
      <c r="H404" s="8">
        <f t="shared" si="167"/>
        <v>0</v>
      </c>
    </row>
    <row r="405" spans="1:8" ht="25.5">
      <c r="A405" s="17"/>
      <c r="B405" s="13"/>
      <c r="C405" s="23" t="s">
        <v>255</v>
      </c>
      <c r="D405" s="23"/>
      <c r="E405" s="4" t="s">
        <v>220</v>
      </c>
      <c r="F405" s="8">
        <f t="shared" si="167"/>
        <v>6465.8759700000001</v>
      </c>
      <c r="G405" s="8">
        <f t="shared" si="167"/>
        <v>0</v>
      </c>
      <c r="H405" s="8">
        <f t="shared" si="167"/>
        <v>0</v>
      </c>
    </row>
    <row r="406" spans="1:8" ht="38.25">
      <c r="A406" s="17"/>
      <c r="B406" s="13"/>
      <c r="C406" s="23"/>
      <c r="D406" s="23">
        <v>400</v>
      </c>
      <c r="E406" s="4" t="s">
        <v>101</v>
      </c>
      <c r="F406" s="8">
        <v>6465.8759700000001</v>
      </c>
      <c r="G406" s="33">
        <v>0</v>
      </c>
      <c r="H406" s="33">
        <v>0</v>
      </c>
    </row>
    <row r="407" spans="1:8" ht="25.5">
      <c r="A407" s="17"/>
      <c r="B407" s="13"/>
      <c r="C407" s="13" t="s">
        <v>72</v>
      </c>
      <c r="D407" s="15"/>
      <c r="E407" s="6" t="s">
        <v>40</v>
      </c>
      <c r="F407" s="30">
        <f>F408+F414</f>
        <v>1606.4</v>
      </c>
      <c r="G407" s="30">
        <f t="shared" ref="G407:H407" si="168">G408+G414</f>
        <v>300</v>
      </c>
      <c r="H407" s="30">
        <f t="shared" si="168"/>
        <v>300</v>
      </c>
    </row>
    <row r="408" spans="1:8" ht="25.5">
      <c r="A408" s="17"/>
      <c r="B408" s="13"/>
      <c r="C408" s="13" t="s">
        <v>73</v>
      </c>
      <c r="D408" s="15"/>
      <c r="E408" s="6" t="s">
        <v>41</v>
      </c>
      <c r="F408" s="30">
        <f>F409</f>
        <v>321.39999999999998</v>
      </c>
      <c r="G408" s="30">
        <f t="shared" ref="G408:H410" si="169">G409</f>
        <v>200</v>
      </c>
      <c r="H408" s="30">
        <f t="shared" si="169"/>
        <v>200</v>
      </c>
    </row>
    <row r="409" spans="1:8" ht="25.5">
      <c r="A409" s="17"/>
      <c r="B409" s="13"/>
      <c r="C409" s="13" t="s">
        <v>75</v>
      </c>
      <c r="D409" s="15"/>
      <c r="E409" s="6" t="s">
        <v>74</v>
      </c>
      <c r="F409" s="30">
        <f>F410+F412</f>
        <v>321.39999999999998</v>
      </c>
      <c r="G409" s="30">
        <f t="shared" ref="G409:H409" si="170">G410+G412</f>
        <v>200</v>
      </c>
      <c r="H409" s="30">
        <f t="shared" si="170"/>
        <v>200</v>
      </c>
    </row>
    <row r="410" spans="1:8">
      <c r="A410" s="17"/>
      <c r="B410" s="13"/>
      <c r="C410" s="13" t="s">
        <v>103</v>
      </c>
      <c r="D410" s="15"/>
      <c r="E410" s="6" t="s">
        <v>10</v>
      </c>
      <c r="F410" s="32">
        <f>F411</f>
        <v>200</v>
      </c>
      <c r="G410" s="32">
        <f t="shared" si="169"/>
        <v>200</v>
      </c>
      <c r="H410" s="32">
        <f t="shared" si="169"/>
        <v>200</v>
      </c>
    </row>
    <row r="411" spans="1:8" ht="38.25">
      <c r="A411" s="17"/>
      <c r="B411" s="13"/>
      <c r="C411" s="13"/>
      <c r="D411" s="15">
        <v>600</v>
      </c>
      <c r="E411" s="6" t="s">
        <v>98</v>
      </c>
      <c r="F411" s="32">
        <v>200</v>
      </c>
      <c r="G411" s="31">
        <v>200</v>
      </c>
      <c r="H411" s="31">
        <v>200</v>
      </c>
    </row>
    <row r="412" spans="1:8" ht="25.5">
      <c r="A412" s="17"/>
      <c r="B412" s="13"/>
      <c r="C412" s="23" t="s">
        <v>385</v>
      </c>
      <c r="D412" s="23"/>
      <c r="E412" s="6" t="s">
        <v>386</v>
      </c>
      <c r="F412" s="8">
        <f>F413</f>
        <v>121.4</v>
      </c>
      <c r="G412" s="8">
        <f>G413</f>
        <v>0</v>
      </c>
      <c r="H412" s="8">
        <f>H413</f>
        <v>0</v>
      </c>
    </row>
    <row r="413" spans="1:8" ht="38.25">
      <c r="A413" s="17"/>
      <c r="B413" s="13"/>
      <c r="C413" s="23"/>
      <c r="D413" s="23">
        <v>600</v>
      </c>
      <c r="E413" s="6" t="s">
        <v>98</v>
      </c>
      <c r="F413" s="8">
        <v>121.4</v>
      </c>
      <c r="G413" s="33">
        <v>0</v>
      </c>
      <c r="H413" s="33">
        <v>0</v>
      </c>
    </row>
    <row r="414" spans="1:8" ht="25.5">
      <c r="A414" s="17"/>
      <c r="B414" s="13"/>
      <c r="C414" s="23" t="s">
        <v>76</v>
      </c>
      <c r="D414" s="23"/>
      <c r="E414" s="4" t="s">
        <v>42</v>
      </c>
      <c r="F414" s="8">
        <f>F415</f>
        <v>1285</v>
      </c>
      <c r="G414" s="8">
        <f>G415</f>
        <v>100</v>
      </c>
      <c r="H414" s="8">
        <f>H415</f>
        <v>100</v>
      </c>
    </row>
    <row r="415" spans="1:8" ht="25.5">
      <c r="A415" s="16"/>
      <c r="B415" s="13"/>
      <c r="C415" s="23" t="s">
        <v>78</v>
      </c>
      <c r="D415" s="23"/>
      <c r="E415" s="4" t="s">
        <v>77</v>
      </c>
      <c r="F415" s="8">
        <f>F416+F418+F420</f>
        <v>1285</v>
      </c>
      <c r="G415" s="8">
        <f>G416+G418+G420</f>
        <v>100</v>
      </c>
      <c r="H415" s="8">
        <f>H416+H418+H420</f>
        <v>100</v>
      </c>
    </row>
    <row r="416" spans="1:8">
      <c r="A416" s="17"/>
      <c r="B416" s="13"/>
      <c r="C416" s="23" t="s">
        <v>106</v>
      </c>
      <c r="D416" s="23"/>
      <c r="E416" s="4" t="s">
        <v>10</v>
      </c>
      <c r="F416" s="8">
        <f>F417</f>
        <v>100</v>
      </c>
      <c r="G416" s="8">
        <f>G417</f>
        <v>100</v>
      </c>
      <c r="H416" s="8">
        <f>H417</f>
        <v>100</v>
      </c>
    </row>
    <row r="417" spans="1:8" ht="38.25">
      <c r="A417" s="17"/>
      <c r="B417" s="13"/>
      <c r="C417" s="23"/>
      <c r="D417" s="23">
        <v>600</v>
      </c>
      <c r="E417" s="6" t="s">
        <v>98</v>
      </c>
      <c r="F417" s="8">
        <v>100</v>
      </c>
      <c r="G417" s="33">
        <v>100</v>
      </c>
      <c r="H417" s="33">
        <v>100</v>
      </c>
    </row>
    <row r="418" spans="1:8" ht="25.5">
      <c r="A418" s="17"/>
      <c r="B418" s="13"/>
      <c r="C418" s="23" t="s">
        <v>477</v>
      </c>
      <c r="D418" s="23"/>
      <c r="E418" s="6" t="s">
        <v>478</v>
      </c>
      <c r="F418" s="8">
        <f>F419</f>
        <v>85</v>
      </c>
      <c r="G418" s="8">
        <f>G419</f>
        <v>0</v>
      </c>
      <c r="H418" s="8">
        <f>H419</f>
        <v>0</v>
      </c>
    </row>
    <row r="419" spans="1:8" ht="38.25">
      <c r="A419" s="17"/>
      <c r="B419" s="13"/>
      <c r="C419" s="23"/>
      <c r="D419" s="23">
        <v>600</v>
      </c>
      <c r="E419" s="6" t="s">
        <v>98</v>
      </c>
      <c r="F419" s="8">
        <v>85</v>
      </c>
      <c r="G419" s="33">
        <v>0</v>
      </c>
      <c r="H419" s="33">
        <v>0</v>
      </c>
    </row>
    <row r="420" spans="1:8">
      <c r="A420" s="17"/>
      <c r="B420" s="13"/>
      <c r="C420" s="23" t="s">
        <v>387</v>
      </c>
      <c r="D420" s="23"/>
      <c r="E420" s="6" t="s">
        <v>388</v>
      </c>
      <c r="F420" s="8">
        <f>F421</f>
        <v>1100</v>
      </c>
      <c r="G420" s="8">
        <f>G421</f>
        <v>0</v>
      </c>
      <c r="H420" s="8">
        <f>H421</f>
        <v>0</v>
      </c>
    </row>
    <row r="421" spans="1:8" ht="38.25">
      <c r="A421" s="17"/>
      <c r="B421" s="13"/>
      <c r="C421" s="23"/>
      <c r="D421" s="23">
        <v>600</v>
      </c>
      <c r="E421" s="6" t="s">
        <v>98</v>
      </c>
      <c r="F421" s="8">
        <v>1100</v>
      </c>
      <c r="G421" s="33">
        <v>0</v>
      </c>
      <c r="H421" s="33">
        <v>0</v>
      </c>
    </row>
    <row r="422" spans="1:8">
      <c r="A422" s="17"/>
      <c r="B422" s="13" t="s">
        <v>196</v>
      </c>
      <c r="C422" s="13"/>
      <c r="D422" s="13"/>
      <c r="E422" s="12" t="s">
        <v>152</v>
      </c>
      <c r="F422" s="30">
        <f>F423</f>
        <v>459.1</v>
      </c>
      <c r="G422" s="30">
        <f t="shared" ref="G422:H422" si="171">G423</f>
        <v>459.1</v>
      </c>
      <c r="H422" s="30">
        <f t="shared" si="171"/>
        <v>459.1</v>
      </c>
    </row>
    <row r="423" spans="1:8" ht="25.5">
      <c r="A423" s="17"/>
      <c r="B423" s="13" t="s">
        <v>197</v>
      </c>
      <c r="C423" s="13"/>
      <c r="D423" s="13"/>
      <c r="E423" s="12" t="s">
        <v>153</v>
      </c>
      <c r="F423" s="30">
        <f>F424</f>
        <v>459.1</v>
      </c>
      <c r="G423" s="30">
        <f t="shared" ref="G423:H424" si="172">G424</f>
        <v>459.1</v>
      </c>
      <c r="H423" s="30">
        <f t="shared" si="172"/>
        <v>459.1</v>
      </c>
    </row>
    <row r="424" spans="1:8">
      <c r="A424" s="17"/>
      <c r="B424" s="13"/>
      <c r="C424" s="23" t="s">
        <v>262</v>
      </c>
      <c r="D424" s="23"/>
      <c r="E424" s="4" t="s">
        <v>261</v>
      </c>
      <c r="F424" s="32">
        <f>F425</f>
        <v>459.1</v>
      </c>
      <c r="G424" s="32">
        <f t="shared" si="172"/>
        <v>459.1</v>
      </c>
      <c r="H424" s="32">
        <f t="shared" si="172"/>
        <v>459.1</v>
      </c>
    </row>
    <row r="425" spans="1:8">
      <c r="A425" s="17"/>
      <c r="B425" s="13"/>
      <c r="C425" s="23" t="s">
        <v>263</v>
      </c>
      <c r="D425" s="23"/>
      <c r="E425" s="4" t="s">
        <v>264</v>
      </c>
      <c r="F425" s="8">
        <f>F426</f>
        <v>459.1</v>
      </c>
      <c r="G425" s="8">
        <f>G426</f>
        <v>459.1</v>
      </c>
      <c r="H425" s="8">
        <f>H426</f>
        <v>459.1</v>
      </c>
    </row>
    <row r="426" spans="1:8">
      <c r="A426" s="17"/>
      <c r="B426" s="13"/>
      <c r="C426" s="23" t="s">
        <v>265</v>
      </c>
      <c r="D426" s="23"/>
      <c r="E426" s="4" t="s">
        <v>266</v>
      </c>
      <c r="F426" s="8">
        <f>F427+F429+F431</f>
        <v>459.1</v>
      </c>
      <c r="G426" s="8">
        <f t="shared" ref="G426:H426" si="173">G427+G429+G431</f>
        <v>459.1</v>
      </c>
      <c r="H426" s="8">
        <f t="shared" si="173"/>
        <v>459.1</v>
      </c>
    </row>
    <row r="427" spans="1:8" ht="38.25">
      <c r="A427" s="17"/>
      <c r="B427" s="13"/>
      <c r="C427" s="23" t="s">
        <v>368</v>
      </c>
      <c r="D427" s="23"/>
      <c r="E427" s="4" t="s">
        <v>267</v>
      </c>
      <c r="F427" s="8">
        <f>F428</f>
        <v>332.7</v>
      </c>
      <c r="G427" s="8">
        <f>G428</f>
        <v>332.7</v>
      </c>
      <c r="H427" s="8">
        <f>H428</f>
        <v>332.7</v>
      </c>
    </row>
    <row r="428" spans="1:8" ht="25.5">
      <c r="A428" s="17"/>
      <c r="B428" s="13"/>
      <c r="C428" s="23"/>
      <c r="D428" s="23">
        <v>200</v>
      </c>
      <c r="E428" s="4" t="s">
        <v>156</v>
      </c>
      <c r="F428" s="8">
        <v>332.7</v>
      </c>
      <c r="G428" s="33">
        <v>332.7</v>
      </c>
      <c r="H428" s="33">
        <v>332.7</v>
      </c>
    </row>
    <row r="429" spans="1:8" ht="25.5">
      <c r="A429" s="17"/>
      <c r="B429" s="13"/>
      <c r="C429" s="23" t="s">
        <v>369</v>
      </c>
      <c r="D429" s="23"/>
      <c r="E429" s="4" t="s">
        <v>268</v>
      </c>
      <c r="F429" s="8">
        <f>F430</f>
        <v>60</v>
      </c>
      <c r="G429" s="8">
        <f>G430</f>
        <v>60</v>
      </c>
      <c r="H429" s="8">
        <f>H430</f>
        <v>60</v>
      </c>
    </row>
    <row r="430" spans="1:8" ht="25.5">
      <c r="A430" s="17"/>
      <c r="B430" s="13"/>
      <c r="C430" s="23"/>
      <c r="D430" s="23">
        <v>200</v>
      </c>
      <c r="E430" s="4" t="s">
        <v>156</v>
      </c>
      <c r="F430" s="8">
        <v>60</v>
      </c>
      <c r="G430" s="33">
        <v>60</v>
      </c>
      <c r="H430" s="33">
        <v>60</v>
      </c>
    </row>
    <row r="431" spans="1:8" ht="25.5">
      <c r="A431" s="17"/>
      <c r="B431" s="13"/>
      <c r="C431" s="23" t="s">
        <v>370</v>
      </c>
      <c r="D431" s="23"/>
      <c r="E431" s="4" t="s">
        <v>269</v>
      </c>
      <c r="F431" s="8">
        <f>F432</f>
        <v>66.400000000000006</v>
      </c>
      <c r="G431" s="8">
        <f>G432</f>
        <v>66.400000000000006</v>
      </c>
      <c r="H431" s="8">
        <f>H432</f>
        <v>66.400000000000006</v>
      </c>
    </row>
    <row r="432" spans="1:8" ht="25.5">
      <c r="A432" s="17"/>
      <c r="B432" s="13"/>
      <c r="C432" s="23"/>
      <c r="D432" s="23">
        <v>200</v>
      </c>
      <c r="E432" s="4" t="s">
        <v>156</v>
      </c>
      <c r="F432" s="8">
        <v>66.400000000000006</v>
      </c>
      <c r="G432" s="33">
        <v>66.400000000000006</v>
      </c>
      <c r="H432" s="33">
        <v>66.400000000000006</v>
      </c>
    </row>
    <row r="433" spans="1:8">
      <c r="A433" s="17" t="s">
        <v>92</v>
      </c>
      <c r="B433" s="17"/>
      <c r="C433" s="28"/>
      <c r="D433" s="28"/>
      <c r="E433" s="17"/>
      <c r="F433" s="31">
        <f>F8+F19+F28</f>
        <v>271372.06</v>
      </c>
      <c r="G433" s="31">
        <f t="shared" ref="G433:H433" si="174">G8+G19+G28</f>
        <v>251054.97606000002</v>
      </c>
      <c r="H433" s="31">
        <f t="shared" si="174"/>
        <v>249430.47606000002</v>
      </c>
    </row>
    <row r="546" spans="2:4">
      <c r="B546" s="1"/>
      <c r="C546" s="2"/>
      <c r="D546" s="2"/>
    </row>
    <row r="547" spans="2:4">
      <c r="B547" s="1"/>
      <c r="C547" s="2"/>
      <c r="D547" s="2"/>
    </row>
    <row r="548" spans="2:4">
      <c r="B548" s="1"/>
      <c r="C548" s="2"/>
      <c r="D548" s="2"/>
    </row>
    <row r="549" spans="2:4">
      <c r="B549" s="1"/>
      <c r="C549" s="2"/>
      <c r="D549" s="2"/>
    </row>
    <row r="550" spans="2:4">
      <c r="B550" s="1"/>
      <c r="C550" s="2"/>
      <c r="D550" s="2"/>
    </row>
    <row r="551" spans="2:4">
      <c r="B551" s="1"/>
      <c r="C551" s="2"/>
      <c r="D551" s="2"/>
    </row>
    <row r="552" spans="2:4">
      <c r="B552" s="1"/>
      <c r="C552" s="2"/>
      <c r="D552" s="2"/>
    </row>
    <row r="553" spans="2:4">
      <c r="B553" s="1"/>
      <c r="C553" s="2"/>
      <c r="D553" s="2"/>
    </row>
    <row r="554" spans="2:4">
      <c r="B554" s="1"/>
      <c r="C554" s="2"/>
      <c r="D554" s="2"/>
    </row>
    <row r="555" spans="2:4">
      <c r="B555" s="1"/>
      <c r="C555" s="2"/>
      <c r="D555" s="2"/>
    </row>
    <row r="556" spans="2:4">
      <c r="B556" s="1"/>
      <c r="C556" s="2"/>
      <c r="D556" s="2"/>
    </row>
    <row r="557" spans="2:4">
      <c r="B557" s="1"/>
      <c r="C557" s="2"/>
      <c r="D557" s="2"/>
    </row>
    <row r="558" spans="2:4">
      <c r="B558" s="1"/>
      <c r="C558" s="2"/>
      <c r="D558" s="2"/>
    </row>
    <row r="559" spans="2:4">
      <c r="B559" s="1"/>
      <c r="C559" s="2"/>
      <c r="D559" s="2"/>
    </row>
    <row r="560" spans="2:4">
      <c r="B560" s="1"/>
      <c r="C560" s="2"/>
      <c r="D560" s="2"/>
    </row>
    <row r="561" spans="2:4">
      <c r="B561" s="1"/>
      <c r="C561" s="2"/>
      <c r="D561" s="2"/>
    </row>
    <row r="562" spans="2:4">
      <c r="B562" s="1"/>
      <c r="C562" s="2"/>
      <c r="D562" s="2"/>
    </row>
    <row r="563" spans="2:4">
      <c r="B563" s="1"/>
      <c r="C563" s="2"/>
      <c r="D563" s="2"/>
    </row>
    <row r="564" spans="2:4">
      <c r="B564" s="1"/>
      <c r="C564" s="2"/>
      <c r="D564" s="2"/>
    </row>
    <row r="565" spans="2:4">
      <c r="B565" s="1"/>
      <c r="C565" s="2"/>
      <c r="D565" s="2"/>
    </row>
    <row r="566" spans="2:4">
      <c r="B566" s="1"/>
      <c r="C566" s="2"/>
      <c r="D566" s="2"/>
    </row>
    <row r="567" spans="2:4">
      <c r="B567" s="1"/>
      <c r="C567" s="2"/>
      <c r="D567" s="2"/>
    </row>
    <row r="568" spans="2:4">
      <c r="B568" s="1"/>
      <c r="C568" s="2"/>
      <c r="D568" s="2"/>
    </row>
    <row r="569" spans="2:4">
      <c r="B569" s="1"/>
      <c r="C569" s="2"/>
      <c r="D569" s="2"/>
    </row>
    <row r="570" spans="2:4">
      <c r="B570" s="1"/>
      <c r="C570" s="2"/>
      <c r="D570" s="2"/>
    </row>
    <row r="571" spans="2:4">
      <c r="B571" s="1"/>
      <c r="C571" s="2"/>
      <c r="D571" s="2"/>
    </row>
    <row r="572" spans="2:4">
      <c r="B572" s="1"/>
      <c r="C572" s="2"/>
      <c r="D572" s="2"/>
    </row>
    <row r="573" spans="2:4">
      <c r="B573" s="1"/>
      <c r="C573" s="2"/>
      <c r="D573" s="2"/>
    </row>
    <row r="574" spans="2:4">
      <c r="B574" s="1"/>
      <c r="C574" s="2"/>
      <c r="D574" s="2"/>
    </row>
    <row r="575" spans="2:4">
      <c r="B575" s="1"/>
      <c r="C575" s="2"/>
      <c r="D575" s="2"/>
    </row>
    <row r="576" spans="2:4">
      <c r="B576" s="1"/>
      <c r="C576" s="2"/>
      <c r="D576" s="2"/>
    </row>
    <row r="577" spans="2:4">
      <c r="B577" s="1"/>
      <c r="C577" s="2"/>
      <c r="D577" s="2"/>
    </row>
    <row r="578" spans="2:4">
      <c r="B578" s="1"/>
      <c r="C578" s="2"/>
      <c r="D578" s="2"/>
    </row>
    <row r="579" spans="2:4">
      <c r="B579" s="1"/>
      <c r="C579" s="2"/>
      <c r="D579" s="2"/>
    </row>
    <row r="580" spans="2:4">
      <c r="B580" s="1"/>
      <c r="C580" s="2"/>
      <c r="D580" s="2"/>
    </row>
    <row r="581" spans="2:4">
      <c r="B581" s="1"/>
      <c r="C581" s="2"/>
      <c r="D581" s="2"/>
    </row>
    <row r="582" spans="2:4">
      <c r="B582" s="1"/>
      <c r="C582" s="2"/>
      <c r="D582" s="2"/>
    </row>
    <row r="583" spans="2:4">
      <c r="B583" s="1"/>
      <c r="C583" s="2"/>
      <c r="D583" s="2"/>
    </row>
    <row r="584" spans="2:4">
      <c r="B584" s="1"/>
      <c r="C584" s="2"/>
      <c r="D584" s="2"/>
    </row>
    <row r="585" spans="2:4">
      <c r="B585" s="1"/>
      <c r="C585" s="2"/>
      <c r="D585" s="2"/>
    </row>
    <row r="586" spans="2:4">
      <c r="B586" s="1"/>
      <c r="C586" s="2"/>
      <c r="D586" s="2"/>
    </row>
    <row r="587" spans="2:4">
      <c r="B587" s="1"/>
      <c r="C587" s="2"/>
      <c r="D587" s="2"/>
    </row>
    <row r="588" spans="2:4">
      <c r="B588" s="1"/>
      <c r="C588" s="2"/>
      <c r="D588" s="2"/>
    </row>
    <row r="589" spans="2:4">
      <c r="B589" s="1"/>
      <c r="C589" s="2"/>
      <c r="D589" s="2"/>
    </row>
    <row r="590" spans="2:4">
      <c r="B590" s="1"/>
      <c r="C590" s="2"/>
      <c r="D590" s="2"/>
    </row>
    <row r="591" spans="2:4">
      <c r="B591" s="1"/>
      <c r="C591" s="2"/>
      <c r="D591" s="2"/>
    </row>
    <row r="592" spans="2:4">
      <c r="B592" s="1"/>
      <c r="C592" s="2"/>
      <c r="D592" s="2"/>
    </row>
    <row r="593" spans="2:4">
      <c r="B593" s="1"/>
      <c r="C593" s="2"/>
      <c r="D593" s="2"/>
    </row>
    <row r="594" spans="2:4">
      <c r="B594" s="1"/>
      <c r="C594" s="2"/>
      <c r="D594" s="2"/>
    </row>
    <row r="595" spans="2:4">
      <c r="B595" s="1"/>
      <c r="C595" s="2"/>
      <c r="D595" s="2"/>
    </row>
    <row r="596" spans="2:4">
      <c r="B596" s="1"/>
      <c r="C596" s="2"/>
      <c r="D596" s="2"/>
    </row>
    <row r="597" spans="2:4">
      <c r="B597" s="1"/>
      <c r="C597" s="2"/>
      <c r="D597" s="2"/>
    </row>
    <row r="598" spans="2:4">
      <c r="B598" s="1"/>
      <c r="C598" s="2"/>
      <c r="D598" s="2"/>
    </row>
    <row r="599" spans="2:4">
      <c r="B599" s="1"/>
      <c r="C599" s="2"/>
      <c r="D599" s="2"/>
    </row>
    <row r="600" spans="2:4">
      <c r="B600" s="1"/>
      <c r="C600" s="2"/>
      <c r="D600" s="2"/>
    </row>
    <row r="601" spans="2:4">
      <c r="B601" s="1"/>
      <c r="C601" s="2"/>
      <c r="D601" s="2"/>
    </row>
    <row r="602" spans="2:4">
      <c r="B602" s="1"/>
      <c r="C602" s="2"/>
      <c r="D602" s="2"/>
    </row>
    <row r="603" spans="2:4">
      <c r="B603" s="1"/>
      <c r="C603" s="2"/>
      <c r="D603" s="2"/>
    </row>
    <row r="604" spans="2:4">
      <c r="B604" s="1"/>
      <c r="C604" s="2"/>
      <c r="D604" s="2"/>
    </row>
    <row r="605" spans="2:4">
      <c r="B605" s="1"/>
      <c r="C605" s="2"/>
      <c r="D605" s="2"/>
    </row>
    <row r="606" spans="2:4">
      <c r="B606" s="1"/>
      <c r="C606" s="2"/>
      <c r="D606" s="2"/>
    </row>
    <row r="607" spans="2:4">
      <c r="B607" s="1"/>
      <c r="C607" s="2"/>
      <c r="D607" s="2"/>
    </row>
    <row r="608" spans="2:4">
      <c r="B608" s="1"/>
      <c r="C608" s="2"/>
      <c r="D608" s="2"/>
    </row>
    <row r="609" spans="2:4">
      <c r="B609" s="1"/>
      <c r="C609" s="2"/>
      <c r="D609" s="2"/>
    </row>
    <row r="610" spans="2:4">
      <c r="B610" s="1"/>
      <c r="C610" s="2"/>
      <c r="D610" s="2"/>
    </row>
    <row r="611" spans="2:4">
      <c r="B611" s="1"/>
      <c r="C611" s="2"/>
      <c r="D611" s="2"/>
    </row>
    <row r="612" spans="2:4">
      <c r="B612" s="1"/>
      <c r="C612" s="2"/>
      <c r="D612" s="2"/>
    </row>
    <row r="613" spans="2:4">
      <c r="B613" s="1"/>
      <c r="C613" s="2"/>
      <c r="D613" s="2"/>
    </row>
    <row r="614" spans="2:4">
      <c r="B614" s="1"/>
      <c r="C614" s="2"/>
      <c r="D614" s="2"/>
    </row>
    <row r="615" spans="2:4">
      <c r="B615" s="1"/>
      <c r="C615" s="2"/>
      <c r="D615" s="2"/>
    </row>
    <row r="616" spans="2:4">
      <c r="B616" s="1"/>
      <c r="C616" s="2"/>
      <c r="D616" s="2"/>
    </row>
    <row r="617" spans="2:4">
      <c r="B617" s="1"/>
      <c r="C617" s="2"/>
      <c r="D617" s="2"/>
    </row>
    <row r="618" spans="2:4">
      <c r="B618" s="1"/>
      <c r="C618" s="2"/>
      <c r="D618" s="2"/>
    </row>
    <row r="619" spans="2:4">
      <c r="B619" s="1"/>
      <c r="C619" s="2"/>
      <c r="D619" s="2"/>
    </row>
    <row r="620" spans="2:4">
      <c r="B620" s="1"/>
      <c r="C620" s="2"/>
      <c r="D620" s="2"/>
    </row>
    <row r="621" spans="2:4">
      <c r="B621" s="1"/>
      <c r="C621" s="2"/>
      <c r="D621" s="2"/>
    </row>
    <row r="622" spans="2:4">
      <c r="B622" s="1"/>
      <c r="C622" s="2"/>
      <c r="D622" s="2"/>
    </row>
    <row r="623" spans="2:4">
      <c r="B623" s="1"/>
      <c r="C623" s="2"/>
      <c r="D623" s="2"/>
    </row>
    <row r="624" spans="2:4">
      <c r="B624" s="1"/>
      <c r="C624" s="2"/>
      <c r="D624" s="2"/>
    </row>
    <row r="625" spans="2:4">
      <c r="B625" s="1"/>
      <c r="C625" s="2"/>
      <c r="D625" s="2"/>
    </row>
    <row r="626" spans="2:4">
      <c r="B626" s="1"/>
      <c r="C626" s="2"/>
      <c r="D626" s="2"/>
    </row>
    <row r="627" spans="2:4">
      <c r="B627" s="1"/>
      <c r="C627" s="2"/>
      <c r="D627" s="2"/>
    </row>
    <row r="628" spans="2:4">
      <c r="B628" s="1"/>
      <c r="C628" s="2"/>
      <c r="D628" s="2"/>
    </row>
    <row r="629" spans="2:4">
      <c r="B629" s="1"/>
      <c r="C629" s="2"/>
      <c r="D629" s="2"/>
    </row>
    <row r="630" spans="2:4">
      <c r="B630" s="1"/>
      <c r="C630" s="2"/>
      <c r="D630" s="2"/>
    </row>
    <row r="631" spans="2:4">
      <c r="B631" s="1"/>
      <c r="C631" s="2"/>
      <c r="D631" s="2"/>
    </row>
    <row r="632" spans="2:4">
      <c r="B632" s="1"/>
      <c r="C632" s="2"/>
      <c r="D632" s="2"/>
    </row>
    <row r="633" spans="2:4">
      <c r="B633" s="1"/>
      <c r="C633" s="2"/>
      <c r="D633" s="2"/>
    </row>
    <row r="634" spans="2:4">
      <c r="B634" s="1"/>
      <c r="C634" s="2"/>
      <c r="D634" s="2"/>
    </row>
    <row r="635" spans="2:4">
      <c r="B635" s="1"/>
      <c r="C635" s="2"/>
      <c r="D635" s="2"/>
    </row>
    <row r="636" spans="2:4">
      <c r="B636" s="1"/>
      <c r="C636" s="2"/>
      <c r="D636" s="2"/>
    </row>
    <row r="637" spans="2:4">
      <c r="B637" s="1"/>
      <c r="C637" s="2"/>
      <c r="D637" s="2"/>
    </row>
    <row r="638" spans="2:4">
      <c r="B638" s="1"/>
      <c r="C638" s="2"/>
      <c r="D638" s="2"/>
    </row>
    <row r="639" spans="2:4">
      <c r="B639" s="1"/>
      <c r="C639" s="2"/>
      <c r="D639" s="2"/>
    </row>
    <row r="640" spans="2:4">
      <c r="B640" s="1"/>
      <c r="C640" s="2"/>
      <c r="D640" s="2"/>
    </row>
    <row r="641" spans="2:4">
      <c r="B641" s="1"/>
      <c r="C641" s="2"/>
      <c r="D641" s="2"/>
    </row>
    <row r="642" spans="2:4">
      <c r="B642" s="1"/>
      <c r="C642" s="2"/>
      <c r="D642" s="2"/>
    </row>
    <row r="643" spans="2:4">
      <c r="B643" s="1"/>
      <c r="C643" s="2"/>
      <c r="D643" s="2"/>
    </row>
    <row r="644" spans="2:4">
      <c r="B644" s="1"/>
      <c r="C644" s="2"/>
      <c r="D644" s="2"/>
    </row>
    <row r="645" spans="2:4">
      <c r="B645" s="1"/>
      <c r="C645" s="2"/>
      <c r="D645" s="2"/>
    </row>
    <row r="646" spans="2:4">
      <c r="B646" s="1"/>
      <c r="C646" s="2"/>
      <c r="D646" s="2"/>
    </row>
    <row r="647" spans="2:4">
      <c r="B647" s="1"/>
      <c r="C647" s="2"/>
      <c r="D647" s="2"/>
    </row>
    <row r="648" spans="2:4">
      <c r="B648" s="1"/>
      <c r="C648" s="2"/>
      <c r="D648" s="2"/>
    </row>
    <row r="649" spans="2:4">
      <c r="B649" s="1"/>
      <c r="C649" s="2"/>
      <c r="D649" s="2"/>
    </row>
    <row r="650" spans="2:4">
      <c r="B650" s="1"/>
      <c r="C650" s="2"/>
      <c r="D650" s="2"/>
    </row>
    <row r="651" spans="2:4">
      <c r="B651" s="1"/>
      <c r="C651" s="2"/>
      <c r="D651" s="2"/>
    </row>
    <row r="652" spans="2:4">
      <c r="B652" s="1"/>
      <c r="C652" s="2"/>
      <c r="D652" s="2"/>
    </row>
    <row r="653" spans="2:4">
      <c r="B653" s="1"/>
      <c r="C653" s="2"/>
      <c r="D653" s="2"/>
    </row>
    <row r="654" spans="2:4">
      <c r="B654" s="1"/>
      <c r="C654" s="2"/>
      <c r="D654" s="2"/>
    </row>
    <row r="655" spans="2:4">
      <c r="B655" s="1"/>
      <c r="C655" s="2"/>
      <c r="D655" s="2"/>
    </row>
    <row r="656" spans="2:4">
      <c r="B656" s="1"/>
      <c r="C656" s="2"/>
      <c r="D656" s="2"/>
    </row>
    <row r="657" spans="2:4">
      <c r="B657" s="1"/>
      <c r="C657" s="2"/>
      <c r="D657" s="2"/>
    </row>
    <row r="658" spans="2:4">
      <c r="B658" s="1"/>
      <c r="C658" s="2"/>
      <c r="D658" s="2"/>
    </row>
    <row r="659" spans="2:4">
      <c r="B659" s="1"/>
      <c r="C659" s="2"/>
      <c r="D659" s="2"/>
    </row>
    <row r="660" spans="2:4">
      <c r="B660" s="1"/>
      <c r="C660" s="2"/>
      <c r="D660" s="2"/>
    </row>
    <row r="661" spans="2:4">
      <c r="B661" s="1"/>
      <c r="C661" s="2"/>
      <c r="D661" s="2"/>
    </row>
    <row r="662" spans="2:4">
      <c r="B662" s="1"/>
      <c r="C662" s="2"/>
      <c r="D662" s="2"/>
    </row>
    <row r="663" spans="2:4">
      <c r="B663" s="1"/>
      <c r="C663" s="2"/>
      <c r="D663" s="2"/>
    </row>
    <row r="664" spans="2:4">
      <c r="B664" s="1"/>
      <c r="C664" s="2"/>
      <c r="D664" s="2"/>
    </row>
    <row r="665" spans="2:4">
      <c r="B665" s="1"/>
      <c r="C665" s="2"/>
      <c r="D665" s="2"/>
    </row>
    <row r="666" spans="2:4">
      <c r="B666" s="1"/>
      <c r="C666" s="2"/>
      <c r="D666" s="2"/>
    </row>
    <row r="667" spans="2:4">
      <c r="B667" s="1"/>
      <c r="C667" s="2"/>
      <c r="D667" s="2"/>
    </row>
    <row r="668" spans="2:4">
      <c r="B668" s="1"/>
      <c r="C668" s="2"/>
      <c r="D668" s="2"/>
    </row>
    <row r="669" spans="2:4">
      <c r="B669" s="1"/>
      <c r="C669" s="2"/>
      <c r="D669" s="2"/>
    </row>
    <row r="670" spans="2:4">
      <c r="B670" s="1"/>
      <c r="C670" s="2"/>
      <c r="D670" s="2"/>
    </row>
    <row r="671" spans="2:4">
      <c r="B671" s="1"/>
      <c r="C671" s="2"/>
      <c r="D671" s="2"/>
    </row>
    <row r="672" spans="2:4">
      <c r="B672" s="1"/>
      <c r="C672" s="2"/>
      <c r="D672" s="2"/>
    </row>
    <row r="673" spans="2:4">
      <c r="B673" s="1"/>
      <c r="C673" s="2"/>
      <c r="D673" s="2"/>
    </row>
    <row r="674" spans="2:4">
      <c r="B674" s="1"/>
      <c r="C674" s="2"/>
      <c r="D674" s="2"/>
    </row>
    <row r="675" spans="2:4">
      <c r="B675" s="1"/>
      <c r="C675" s="2"/>
      <c r="D675" s="2"/>
    </row>
    <row r="676" spans="2:4">
      <c r="B676" s="1"/>
      <c r="C676" s="2"/>
      <c r="D676" s="2"/>
    </row>
    <row r="677" spans="2:4">
      <c r="B677" s="1"/>
      <c r="C677" s="2"/>
      <c r="D677" s="2"/>
    </row>
    <row r="678" spans="2:4">
      <c r="B678" s="1"/>
      <c r="C678" s="2"/>
      <c r="D678" s="2"/>
    </row>
    <row r="679" spans="2:4">
      <c r="B679" s="1"/>
      <c r="C679" s="2"/>
      <c r="D679" s="2"/>
    </row>
    <row r="680" spans="2:4">
      <c r="B680" s="1"/>
      <c r="C680" s="2"/>
      <c r="D680" s="2"/>
    </row>
    <row r="681" spans="2:4">
      <c r="B681" s="1"/>
      <c r="C681" s="2"/>
      <c r="D681" s="2"/>
    </row>
    <row r="682" spans="2:4">
      <c r="B682" s="1"/>
      <c r="C682" s="2"/>
      <c r="D682" s="2"/>
    </row>
    <row r="683" spans="2:4">
      <c r="B683" s="1"/>
      <c r="C683" s="2"/>
      <c r="D683" s="2"/>
    </row>
    <row r="684" spans="2:4">
      <c r="B684" s="1"/>
      <c r="C684" s="2"/>
      <c r="D684" s="2"/>
    </row>
    <row r="685" spans="2:4">
      <c r="B685" s="1"/>
      <c r="C685" s="2"/>
      <c r="D685" s="2"/>
    </row>
    <row r="686" spans="2:4">
      <c r="B686" s="1"/>
      <c r="C686" s="2"/>
      <c r="D686" s="2"/>
    </row>
    <row r="687" spans="2:4">
      <c r="B687" s="1"/>
      <c r="C687" s="2"/>
      <c r="D687" s="2"/>
    </row>
    <row r="688" spans="2:4">
      <c r="B688" s="1"/>
      <c r="C688" s="2"/>
      <c r="D688" s="2"/>
    </row>
    <row r="689" spans="2:4">
      <c r="B689" s="1"/>
      <c r="C689" s="2"/>
      <c r="D689" s="2"/>
    </row>
    <row r="690" spans="2:4">
      <c r="B690" s="1"/>
      <c r="C690" s="2"/>
      <c r="D690" s="2"/>
    </row>
    <row r="691" spans="2:4">
      <c r="B691" s="1"/>
      <c r="C691" s="2"/>
      <c r="D691" s="2"/>
    </row>
    <row r="692" spans="2:4">
      <c r="B692" s="1"/>
      <c r="C692" s="2"/>
      <c r="D692" s="2"/>
    </row>
    <row r="693" spans="2:4">
      <c r="B693" s="1"/>
      <c r="C693" s="2"/>
      <c r="D693" s="2"/>
    </row>
    <row r="694" spans="2:4">
      <c r="B694" s="1"/>
      <c r="C694" s="2"/>
      <c r="D694" s="2"/>
    </row>
    <row r="695" spans="2:4">
      <c r="B695" s="1"/>
      <c r="C695" s="2"/>
      <c r="D695" s="2"/>
    </row>
    <row r="696" spans="2:4">
      <c r="B696" s="1"/>
      <c r="C696" s="2"/>
      <c r="D696" s="2"/>
    </row>
    <row r="697" spans="2:4">
      <c r="B697" s="1"/>
      <c r="C697" s="2"/>
      <c r="D697" s="2"/>
    </row>
    <row r="698" spans="2:4">
      <c r="B698" s="1"/>
      <c r="C698" s="2"/>
      <c r="D698" s="2"/>
    </row>
    <row r="699" spans="2:4">
      <c r="B699" s="1"/>
      <c r="C699" s="2"/>
      <c r="D699" s="2"/>
    </row>
    <row r="700" spans="2:4">
      <c r="B700" s="1"/>
      <c r="C700" s="2"/>
      <c r="D700" s="2"/>
    </row>
    <row r="701" spans="2:4">
      <c r="B701" s="1"/>
      <c r="C701" s="2"/>
      <c r="D701" s="2"/>
    </row>
    <row r="702" spans="2:4">
      <c r="B702" s="1"/>
      <c r="C702" s="2"/>
      <c r="D702" s="2"/>
    </row>
    <row r="703" spans="2:4">
      <c r="B703" s="1"/>
      <c r="C703" s="2"/>
      <c r="D703" s="2"/>
    </row>
    <row r="704" spans="2:4">
      <c r="B704" s="1"/>
      <c r="C704" s="2"/>
      <c r="D704" s="2"/>
    </row>
    <row r="705" spans="2:4">
      <c r="B705" s="1"/>
      <c r="C705" s="2"/>
      <c r="D705" s="2"/>
    </row>
    <row r="706" spans="2:4">
      <c r="B706" s="1"/>
      <c r="C706" s="2"/>
      <c r="D706" s="2"/>
    </row>
    <row r="707" spans="2:4">
      <c r="B707" s="1"/>
      <c r="C707" s="2"/>
      <c r="D707" s="2"/>
    </row>
    <row r="708" spans="2:4">
      <c r="B708" s="1"/>
      <c r="C708" s="2"/>
      <c r="D708" s="2"/>
    </row>
    <row r="709" spans="2:4">
      <c r="B709" s="1"/>
      <c r="C709" s="2"/>
      <c r="D709" s="2"/>
    </row>
    <row r="710" spans="2:4">
      <c r="B710" s="1"/>
      <c r="C710" s="2"/>
      <c r="D710" s="2"/>
    </row>
    <row r="711" spans="2:4">
      <c r="B711" s="1"/>
      <c r="C711" s="2"/>
      <c r="D711" s="2"/>
    </row>
    <row r="712" spans="2:4">
      <c r="B712" s="1"/>
      <c r="C712" s="2"/>
      <c r="D712" s="2"/>
    </row>
    <row r="713" spans="2:4">
      <c r="B713" s="1"/>
      <c r="C713" s="2"/>
      <c r="D713" s="2"/>
    </row>
    <row r="714" spans="2:4">
      <c r="B714" s="1"/>
      <c r="C714" s="2"/>
      <c r="D714" s="2"/>
    </row>
    <row r="715" spans="2:4">
      <c r="B715" s="1"/>
      <c r="C715" s="2"/>
      <c r="D715" s="2"/>
    </row>
    <row r="716" spans="2:4">
      <c r="B716" s="1"/>
      <c r="C716" s="2"/>
      <c r="D716" s="2"/>
    </row>
    <row r="717" spans="2:4">
      <c r="B717" s="1"/>
      <c r="C717" s="2"/>
      <c r="D717" s="2"/>
    </row>
    <row r="718" spans="2:4">
      <c r="B718" s="1"/>
      <c r="C718" s="2"/>
      <c r="D718" s="2"/>
    </row>
    <row r="719" spans="2:4">
      <c r="B719" s="1"/>
      <c r="C719" s="2"/>
      <c r="D719" s="2"/>
    </row>
    <row r="720" spans="2:4">
      <c r="B720" s="1"/>
      <c r="C720" s="2"/>
      <c r="D720" s="2"/>
    </row>
    <row r="721" spans="2:4">
      <c r="B721" s="1"/>
      <c r="C721" s="2"/>
      <c r="D721" s="2"/>
    </row>
    <row r="722" spans="2:4">
      <c r="B722" s="1"/>
      <c r="C722" s="2"/>
      <c r="D722" s="2"/>
    </row>
    <row r="723" spans="2:4">
      <c r="B723" s="1"/>
      <c r="C723" s="2"/>
      <c r="D723" s="2"/>
    </row>
    <row r="724" spans="2:4">
      <c r="B724" s="1"/>
      <c r="C724" s="2"/>
      <c r="D724" s="2"/>
    </row>
    <row r="725" spans="2:4">
      <c r="B725" s="1"/>
      <c r="C725" s="2"/>
      <c r="D725" s="2"/>
    </row>
    <row r="726" spans="2:4">
      <c r="B726" s="1"/>
      <c r="C726" s="2"/>
      <c r="D726" s="2"/>
    </row>
    <row r="727" spans="2:4">
      <c r="B727" s="1"/>
      <c r="C727" s="2"/>
      <c r="D727" s="2"/>
    </row>
    <row r="728" spans="2:4">
      <c r="B728" s="1"/>
      <c r="C728" s="2"/>
      <c r="D728" s="2"/>
    </row>
    <row r="729" spans="2:4">
      <c r="B729" s="1"/>
      <c r="C729" s="2"/>
      <c r="D729" s="2"/>
    </row>
    <row r="730" spans="2:4">
      <c r="B730" s="1"/>
      <c r="C730" s="2"/>
      <c r="D730" s="2"/>
    </row>
    <row r="731" spans="2:4">
      <c r="B731" s="1"/>
      <c r="C731" s="2"/>
      <c r="D731" s="2"/>
    </row>
    <row r="732" spans="2:4">
      <c r="B732" s="1"/>
      <c r="C732" s="2"/>
      <c r="D732" s="2"/>
    </row>
    <row r="733" spans="2:4">
      <c r="B733" s="1"/>
      <c r="C733" s="2"/>
      <c r="D733" s="2"/>
    </row>
    <row r="734" spans="2:4">
      <c r="B734" s="1"/>
      <c r="C734" s="2"/>
      <c r="D734" s="2"/>
    </row>
    <row r="735" spans="2:4">
      <c r="B735" s="1"/>
      <c r="C735" s="2"/>
      <c r="D735" s="2"/>
    </row>
    <row r="736" spans="2:4">
      <c r="B736" s="1"/>
      <c r="C736" s="2"/>
      <c r="D736" s="2"/>
    </row>
    <row r="737" spans="2:4">
      <c r="B737" s="1"/>
      <c r="C737" s="2"/>
      <c r="D737" s="2"/>
    </row>
    <row r="738" spans="2:4">
      <c r="B738" s="1"/>
      <c r="C738" s="2"/>
      <c r="D738" s="2"/>
    </row>
    <row r="739" spans="2:4">
      <c r="B739" s="1"/>
      <c r="C739" s="2"/>
      <c r="D739" s="2"/>
    </row>
    <row r="740" spans="2:4">
      <c r="B740" s="1"/>
      <c r="C740" s="2"/>
      <c r="D740" s="2"/>
    </row>
    <row r="741" spans="2:4">
      <c r="B741" s="1"/>
      <c r="C741" s="2"/>
      <c r="D741" s="2"/>
    </row>
    <row r="742" spans="2:4">
      <c r="B742" s="1"/>
      <c r="C742" s="2"/>
      <c r="D742" s="2"/>
    </row>
    <row r="743" spans="2:4">
      <c r="B743" s="1"/>
      <c r="C743" s="2"/>
      <c r="D743" s="2"/>
    </row>
    <row r="744" spans="2:4">
      <c r="B744" s="1"/>
      <c r="C744" s="2"/>
      <c r="D744" s="2"/>
    </row>
    <row r="745" spans="2:4">
      <c r="B745" s="1"/>
      <c r="C745" s="2"/>
      <c r="D745" s="2"/>
    </row>
    <row r="746" spans="2:4">
      <c r="B746" s="1"/>
      <c r="C746" s="2"/>
      <c r="D746" s="2"/>
    </row>
    <row r="747" spans="2:4">
      <c r="B747" s="1"/>
      <c r="C747" s="2"/>
      <c r="D747" s="2"/>
    </row>
    <row r="748" spans="2:4">
      <c r="B748" s="1"/>
      <c r="C748" s="2"/>
      <c r="D748" s="2"/>
    </row>
    <row r="749" spans="2:4">
      <c r="B749" s="1"/>
      <c r="C749" s="2"/>
      <c r="D749" s="2"/>
    </row>
    <row r="750" spans="2:4">
      <c r="B750" s="1"/>
      <c r="C750" s="2"/>
      <c r="D750" s="2"/>
    </row>
    <row r="751" spans="2:4">
      <c r="B751" s="1"/>
      <c r="C751" s="2"/>
      <c r="D751" s="2"/>
    </row>
    <row r="752" spans="2:4">
      <c r="B752" s="1"/>
      <c r="C752" s="2"/>
      <c r="D752" s="2"/>
    </row>
    <row r="753" spans="2:4">
      <c r="B753" s="1"/>
      <c r="C753" s="2"/>
      <c r="D753" s="2"/>
    </row>
    <row r="754" spans="2:4">
      <c r="B754" s="1"/>
      <c r="C754" s="2"/>
      <c r="D754" s="2"/>
    </row>
    <row r="755" spans="2:4">
      <c r="B755" s="1"/>
      <c r="C755" s="2"/>
      <c r="D755" s="2"/>
    </row>
    <row r="756" spans="2:4">
      <c r="B756" s="1"/>
      <c r="C756" s="2"/>
      <c r="D756" s="2"/>
    </row>
    <row r="757" spans="2:4">
      <c r="B757" s="1"/>
      <c r="C757" s="2"/>
      <c r="D757" s="2"/>
    </row>
    <row r="758" spans="2:4">
      <c r="B758" s="1"/>
      <c r="C758" s="2"/>
      <c r="D758" s="2"/>
    </row>
    <row r="759" spans="2:4">
      <c r="B759" s="1"/>
      <c r="C759" s="2"/>
      <c r="D759" s="2"/>
    </row>
    <row r="760" spans="2:4">
      <c r="B760" s="1"/>
      <c r="C760" s="2"/>
      <c r="D760" s="2"/>
    </row>
    <row r="761" spans="2:4">
      <c r="B761" s="1"/>
      <c r="C761" s="2"/>
      <c r="D761" s="2"/>
    </row>
    <row r="762" spans="2:4">
      <c r="B762" s="1"/>
      <c r="C762" s="2"/>
      <c r="D762" s="2"/>
    </row>
    <row r="763" spans="2:4">
      <c r="B763" s="1"/>
      <c r="C763" s="2"/>
      <c r="D763" s="2"/>
    </row>
    <row r="764" spans="2:4">
      <c r="B764" s="1"/>
      <c r="C764" s="2"/>
      <c r="D764" s="2"/>
    </row>
    <row r="765" spans="2:4">
      <c r="B765" s="1"/>
      <c r="C765" s="2"/>
      <c r="D765" s="2"/>
    </row>
    <row r="766" spans="2:4">
      <c r="B766" s="1"/>
      <c r="C766" s="2"/>
      <c r="D766" s="2"/>
    </row>
    <row r="767" spans="2:4">
      <c r="B767" s="1"/>
      <c r="C767" s="2"/>
      <c r="D767" s="2"/>
    </row>
    <row r="768" spans="2:4">
      <c r="B768" s="1"/>
      <c r="C768" s="2"/>
      <c r="D768" s="2"/>
    </row>
    <row r="769" spans="2:4">
      <c r="B769" s="1"/>
      <c r="C769" s="2"/>
      <c r="D769" s="2"/>
    </row>
    <row r="770" spans="2:4">
      <c r="B770" s="1"/>
      <c r="C770" s="2"/>
      <c r="D770" s="2"/>
    </row>
    <row r="771" spans="2:4">
      <c r="B771" s="1"/>
      <c r="C771" s="2"/>
      <c r="D771" s="2"/>
    </row>
    <row r="772" spans="2:4">
      <c r="B772" s="1"/>
      <c r="C772" s="2"/>
      <c r="D772" s="2"/>
    </row>
    <row r="773" spans="2:4">
      <c r="B773" s="1"/>
      <c r="C773" s="2"/>
      <c r="D773" s="2"/>
    </row>
    <row r="774" spans="2:4">
      <c r="B774" s="1"/>
      <c r="C774" s="2"/>
      <c r="D774" s="2"/>
    </row>
    <row r="775" spans="2:4">
      <c r="B775" s="1"/>
      <c r="C775" s="2"/>
      <c r="D775" s="2"/>
    </row>
    <row r="776" spans="2:4">
      <c r="B776" s="1"/>
      <c r="C776" s="2"/>
      <c r="D776" s="2"/>
    </row>
    <row r="777" spans="2:4">
      <c r="B777" s="1"/>
      <c r="C777" s="2"/>
      <c r="D777" s="2"/>
    </row>
    <row r="778" spans="2:4">
      <c r="B778" s="1"/>
      <c r="C778" s="2"/>
      <c r="D778" s="2"/>
    </row>
    <row r="779" spans="2:4">
      <c r="B779" s="1"/>
      <c r="C779" s="2"/>
      <c r="D779" s="2"/>
    </row>
    <row r="780" spans="2:4">
      <c r="B780" s="1"/>
      <c r="C780" s="2"/>
      <c r="D780" s="2"/>
    </row>
    <row r="781" spans="2:4">
      <c r="B781" s="1"/>
      <c r="C781" s="2"/>
      <c r="D781" s="2"/>
    </row>
    <row r="782" spans="2:4">
      <c r="B782" s="1"/>
      <c r="C782" s="2"/>
      <c r="D782" s="2"/>
    </row>
    <row r="783" spans="2:4">
      <c r="B783" s="1"/>
      <c r="C783" s="2"/>
      <c r="D783" s="2"/>
    </row>
    <row r="784" spans="2:4">
      <c r="B784" s="1"/>
      <c r="C784" s="2"/>
      <c r="D784" s="2"/>
    </row>
    <row r="785" spans="2:4">
      <c r="B785" s="1"/>
      <c r="C785" s="2"/>
      <c r="D785" s="2"/>
    </row>
    <row r="786" spans="2:4">
      <c r="B786" s="1"/>
      <c r="C786" s="2"/>
      <c r="D786" s="2"/>
    </row>
    <row r="787" spans="2:4">
      <c r="B787" s="1"/>
      <c r="C787" s="2"/>
      <c r="D787" s="2"/>
    </row>
    <row r="788" spans="2:4">
      <c r="B788" s="1"/>
      <c r="C788" s="2"/>
      <c r="D788" s="2"/>
    </row>
    <row r="789" spans="2:4">
      <c r="B789" s="1"/>
      <c r="C789" s="2"/>
      <c r="D789" s="2"/>
    </row>
    <row r="790" spans="2:4">
      <c r="B790" s="1"/>
      <c r="C790" s="2"/>
      <c r="D790" s="2"/>
    </row>
    <row r="791" spans="2:4">
      <c r="B791" s="1"/>
      <c r="C791" s="2"/>
      <c r="D791" s="2"/>
    </row>
    <row r="792" spans="2:4">
      <c r="B792" s="1"/>
      <c r="C792" s="2"/>
      <c r="D792" s="2"/>
    </row>
    <row r="793" spans="2:4">
      <c r="B793" s="1"/>
      <c r="C793" s="2"/>
      <c r="D793" s="2"/>
    </row>
    <row r="794" spans="2:4">
      <c r="B794" s="1"/>
      <c r="C794" s="2"/>
      <c r="D794" s="2"/>
    </row>
    <row r="795" spans="2:4">
      <c r="B795" s="1"/>
      <c r="C795" s="2"/>
      <c r="D795" s="2"/>
    </row>
    <row r="796" spans="2:4">
      <c r="B796" s="1"/>
      <c r="C796" s="2"/>
      <c r="D796" s="2"/>
    </row>
    <row r="797" spans="2:4">
      <c r="B797" s="1"/>
      <c r="C797" s="2"/>
      <c r="D797" s="2"/>
    </row>
    <row r="798" spans="2:4">
      <c r="B798" s="1"/>
      <c r="C798" s="2"/>
      <c r="D798" s="2"/>
    </row>
    <row r="799" spans="2:4">
      <c r="B799" s="1"/>
      <c r="C799" s="2"/>
      <c r="D799" s="2"/>
    </row>
    <row r="800" spans="2:4">
      <c r="B800" s="1"/>
      <c r="C800" s="2"/>
      <c r="D800" s="2"/>
    </row>
    <row r="801" spans="2:4">
      <c r="B801" s="1"/>
      <c r="C801" s="2"/>
      <c r="D801" s="2"/>
    </row>
    <row r="802" spans="2:4">
      <c r="B802" s="1"/>
      <c r="C802" s="2"/>
      <c r="D802" s="2"/>
    </row>
    <row r="803" spans="2:4">
      <c r="B803" s="1"/>
      <c r="C803" s="2"/>
      <c r="D803" s="2"/>
    </row>
    <row r="804" spans="2:4">
      <c r="B804" s="1"/>
      <c r="C804" s="2"/>
      <c r="D804" s="2"/>
    </row>
    <row r="805" spans="2:4">
      <c r="B805" s="1"/>
      <c r="C805" s="2"/>
      <c r="D805" s="2"/>
    </row>
    <row r="806" spans="2:4">
      <c r="B806" s="1"/>
      <c r="C806" s="2"/>
      <c r="D806" s="2"/>
    </row>
    <row r="807" spans="2:4">
      <c r="B807" s="1"/>
      <c r="C807" s="2"/>
      <c r="D807" s="2"/>
    </row>
    <row r="808" spans="2:4">
      <c r="B808" s="1"/>
      <c r="C808" s="2"/>
      <c r="D808" s="2"/>
    </row>
    <row r="809" spans="2:4">
      <c r="B809" s="1"/>
      <c r="C809" s="2"/>
      <c r="D809" s="2"/>
    </row>
    <row r="810" spans="2:4">
      <c r="B810" s="1"/>
      <c r="C810" s="2"/>
      <c r="D810" s="2"/>
    </row>
    <row r="811" spans="2:4">
      <c r="B811" s="1"/>
      <c r="C811" s="2"/>
      <c r="D811" s="2"/>
    </row>
    <row r="812" spans="2:4">
      <c r="B812" s="1"/>
      <c r="C812" s="2"/>
      <c r="D812" s="2"/>
    </row>
    <row r="813" spans="2:4">
      <c r="B813" s="1"/>
      <c r="C813" s="2"/>
      <c r="D813" s="2"/>
    </row>
    <row r="814" spans="2:4">
      <c r="B814" s="1"/>
      <c r="C814" s="2"/>
      <c r="D814" s="2"/>
    </row>
    <row r="815" spans="2:4">
      <c r="B815" s="1"/>
      <c r="C815" s="2"/>
      <c r="D815" s="2"/>
    </row>
    <row r="816" spans="2:4">
      <c r="B816" s="1"/>
      <c r="C816" s="2"/>
      <c r="D816" s="2"/>
    </row>
    <row r="817" spans="2:4">
      <c r="B817" s="1"/>
      <c r="C817" s="2"/>
      <c r="D817" s="2"/>
    </row>
    <row r="818" spans="2:4">
      <c r="B818" s="1"/>
      <c r="C818" s="2"/>
      <c r="D818" s="2"/>
    </row>
    <row r="819" spans="2:4">
      <c r="B819" s="1"/>
      <c r="C819" s="2"/>
      <c r="D819" s="2"/>
    </row>
    <row r="820" spans="2:4">
      <c r="B820" s="1"/>
      <c r="C820" s="2"/>
      <c r="D820" s="2"/>
    </row>
    <row r="821" spans="2:4">
      <c r="B821" s="1"/>
      <c r="C821" s="2"/>
      <c r="D821" s="2"/>
    </row>
    <row r="822" spans="2:4">
      <c r="B822" s="1"/>
      <c r="C822" s="2"/>
      <c r="D822" s="2"/>
    </row>
    <row r="823" spans="2:4">
      <c r="B823" s="1"/>
      <c r="C823" s="2"/>
      <c r="D823" s="2"/>
    </row>
    <row r="824" spans="2:4">
      <c r="B824" s="1"/>
      <c r="C824" s="2"/>
      <c r="D824" s="2"/>
    </row>
    <row r="825" spans="2:4">
      <c r="B825" s="1"/>
      <c r="C825" s="2"/>
      <c r="D825" s="2"/>
    </row>
    <row r="826" spans="2:4">
      <c r="B826" s="1"/>
      <c r="C826" s="2"/>
      <c r="D826" s="2"/>
    </row>
    <row r="827" spans="2:4">
      <c r="B827" s="1"/>
      <c r="C827" s="2"/>
      <c r="D827" s="2"/>
    </row>
    <row r="828" spans="2:4">
      <c r="B828" s="1"/>
      <c r="C828" s="2"/>
      <c r="D828" s="2"/>
    </row>
    <row r="829" spans="2:4">
      <c r="B829" s="1"/>
      <c r="C829" s="2"/>
      <c r="D829" s="2"/>
    </row>
    <row r="830" spans="2:4">
      <c r="B830" s="1"/>
      <c r="C830" s="2"/>
      <c r="D830" s="2"/>
    </row>
    <row r="831" spans="2:4">
      <c r="B831" s="1"/>
      <c r="C831" s="2"/>
      <c r="D831" s="2"/>
    </row>
    <row r="832" spans="2:4">
      <c r="B832" s="1"/>
      <c r="C832" s="2"/>
      <c r="D832" s="2"/>
    </row>
    <row r="833" spans="2:4">
      <c r="B833" s="1"/>
      <c r="C833" s="2"/>
      <c r="D833" s="2"/>
    </row>
    <row r="834" spans="2:4">
      <c r="B834" s="1"/>
      <c r="C834" s="2"/>
      <c r="D834" s="2"/>
    </row>
    <row r="835" spans="2:4">
      <c r="B835" s="1"/>
      <c r="C835" s="2"/>
      <c r="D835" s="2"/>
    </row>
    <row r="836" spans="2:4">
      <c r="B836" s="1"/>
      <c r="C836" s="2"/>
      <c r="D836" s="2"/>
    </row>
    <row r="837" spans="2:4">
      <c r="B837" s="1"/>
      <c r="C837" s="2"/>
      <c r="D837" s="2"/>
    </row>
    <row r="838" spans="2:4">
      <c r="B838" s="1"/>
      <c r="C838" s="2"/>
      <c r="D838" s="2"/>
    </row>
    <row r="839" spans="2:4">
      <c r="B839" s="1"/>
      <c r="C839" s="2"/>
      <c r="D839" s="2"/>
    </row>
    <row r="840" spans="2:4">
      <c r="B840" s="1"/>
      <c r="C840" s="2"/>
      <c r="D840" s="2"/>
    </row>
    <row r="841" spans="2:4">
      <c r="B841" s="1"/>
      <c r="C841" s="2"/>
      <c r="D841" s="2"/>
    </row>
    <row r="842" spans="2:4">
      <c r="B842" s="1"/>
      <c r="C842" s="2"/>
      <c r="D842" s="2"/>
    </row>
    <row r="843" spans="2:4">
      <c r="B843" s="1"/>
      <c r="C843" s="2"/>
      <c r="D843" s="2"/>
    </row>
    <row r="844" spans="2:4">
      <c r="B844" s="1"/>
      <c r="C844" s="2"/>
      <c r="D844" s="2"/>
    </row>
    <row r="845" spans="2:4">
      <c r="B845" s="1"/>
      <c r="C845" s="2"/>
      <c r="D845" s="2"/>
    </row>
    <row r="846" spans="2:4">
      <c r="B846" s="1"/>
      <c r="C846" s="2"/>
      <c r="D846" s="2"/>
    </row>
    <row r="847" spans="2:4">
      <c r="B847" s="1"/>
      <c r="C847" s="2"/>
      <c r="D847" s="2"/>
    </row>
    <row r="848" spans="2:4">
      <c r="B848" s="1"/>
      <c r="C848" s="2"/>
      <c r="D848" s="2"/>
    </row>
    <row r="849" spans="2:4">
      <c r="B849" s="1"/>
      <c r="C849" s="2"/>
      <c r="D849" s="2"/>
    </row>
    <row r="850" spans="2:4">
      <c r="B850" s="1"/>
      <c r="C850" s="2"/>
      <c r="D850" s="2"/>
    </row>
    <row r="851" spans="2:4">
      <c r="B851" s="1"/>
      <c r="C851" s="2"/>
      <c r="D851" s="2"/>
    </row>
    <row r="852" spans="2:4">
      <c r="B852" s="1"/>
      <c r="C852" s="2"/>
      <c r="D852" s="2"/>
    </row>
    <row r="853" spans="2:4">
      <c r="B853" s="1"/>
      <c r="C853" s="2"/>
      <c r="D853" s="2"/>
    </row>
    <row r="854" spans="2:4">
      <c r="B854" s="1"/>
      <c r="C854" s="2"/>
      <c r="D854" s="2"/>
    </row>
    <row r="855" spans="2:4">
      <c r="B855" s="1"/>
      <c r="C855" s="2"/>
      <c r="D855" s="2"/>
    </row>
    <row r="856" spans="2:4">
      <c r="B856" s="1"/>
      <c r="C856" s="2"/>
      <c r="D856" s="2"/>
    </row>
    <row r="857" spans="2:4">
      <c r="B857" s="1"/>
      <c r="C857" s="2"/>
      <c r="D857" s="2"/>
    </row>
    <row r="858" spans="2:4">
      <c r="B858" s="1"/>
      <c r="C858" s="2"/>
      <c r="D858" s="2"/>
    </row>
    <row r="859" spans="2:4">
      <c r="B859" s="1"/>
      <c r="C859" s="2"/>
      <c r="D859" s="2"/>
    </row>
    <row r="860" spans="2:4">
      <c r="B860" s="1"/>
      <c r="C860" s="2"/>
      <c r="D860" s="2"/>
    </row>
    <row r="861" spans="2:4">
      <c r="B861" s="1"/>
      <c r="C861" s="2"/>
      <c r="D861" s="2"/>
    </row>
    <row r="862" spans="2:4">
      <c r="B862" s="1"/>
      <c r="C862" s="2"/>
      <c r="D862" s="2"/>
    </row>
    <row r="863" spans="2:4">
      <c r="B863" s="1"/>
      <c r="C863" s="2"/>
      <c r="D863" s="2"/>
    </row>
    <row r="864" spans="2:4">
      <c r="B864" s="1"/>
      <c r="C864" s="2"/>
      <c r="D864" s="2"/>
    </row>
    <row r="865" spans="2:4">
      <c r="B865" s="1"/>
      <c r="C865" s="2"/>
      <c r="D865" s="2"/>
    </row>
    <row r="866" spans="2:4">
      <c r="B866" s="1"/>
      <c r="C866" s="2"/>
      <c r="D866" s="2"/>
    </row>
    <row r="867" spans="2:4">
      <c r="B867" s="1"/>
      <c r="C867" s="2"/>
      <c r="D867" s="2"/>
    </row>
    <row r="868" spans="2:4">
      <c r="B868" s="1"/>
      <c r="C868" s="2"/>
      <c r="D868" s="2"/>
    </row>
    <row r="869" spans="2:4">
      <c r="B869" s="1"/>
      <c r="C869" s="2"/>
      <c r="D869" s="2"/>
    </row>
    <row r="870" spans="2:4">
      <c r="B870" s="1"/>
      <c r="C870" s="2"/>
      <c r="D870" s="2"/>
    </row>
    <row r="871" spans="2:4">
      <c r="B871" s="1"/>
      <c r="C871" s="2"/>
      <c r="D871" s="2"/>
    </row>
    <row r="872" spans="2:4">
      <c r="B872" s="1"/>
      <c r="C872" s="2"/>
      <c r="D872" s="2"/>
    </row>
    <row r="873" spans="2:4">
      <c r="B873" s="1"/>
      <c r="C873" s="2"/>
      <c r="D873" s="2"/>
    </row>
    <row r="874" spans="2:4">
      <c r="B874" s="1"/>
      <c r="C874" s="2"/>
      <c r="D874" s="2"/>
    </row>
    <row r="875" spans="2:4">
      <c r="B875" s="1"/>
      <c r="C875" s="2"/>
      <c r="D875" s="2"/>
    </row>
    <row r="876" spans="2:4">
      <c r="B876" s="1"/>
      <c r="C876" s="2"/>
      <c r="D876" s="2"/>
    </row>
    <row r="877" spans="2:4">
      <c r="B877" s="1"/>
      <c r="C877" s="2"/>
      <c r="D877" s="2"/>
    </row>
    <row r="878" spans="2:4">
      <c r="B878" s="1"/>
      <c r="C878" s="2"/>
      <c r="D878" s="2"/>
    </row>
    <row r="879" spans="2:4">
      <c r="B879" s="1"/>
      <c r="C879" s="2"/>
      <c r="D879" s="2"/>
    </row>
    <row r="880" spans="2:4">
      <c r="B880" s="1"/>
      <c r="C880" s="2"/>
      <c r="D880" s="2"/>
    </row>
    <row r="881" spans="2:4">
      <c r="B881" s="1"/>
      <c r="C881" s="2"/>
      <c r="D881" s="2"/>
    </row>
    <row r="882" spans="2:4">
      <c r="B882" s="1"/>
      <c r="C882" s="2"/>
      <c r="D882" s="2"/>
    </row>
    <row r="883" spans="2:4">
      <c r="B883" s="1"/>
      <c r="C883" s="2"/>
      <c r="D883" s="2"/>
    </row>
    <row r="884" spans="2:4">
      <c r="B884" s="1"/>
      <c r="C884" s="2"/>
      <c r="D884" s="2"/>
    </row>
    <row r="885" spans="2:4">
      <c r="B885" s="1"/>
      <c r="C885" s="2"/>
      <c r="D885" s="2"/>
    </row>
    <row r="886" spans="2:4">
      <c r="B886" s="1"/>
      <c r="C886" s="2"/>
      <c r="D886" s="2"/>
    </row>
    <row r="887" spans="2:4">
      <c r="B887" s="1"/>
      <c r="C887" s="2"/>
      <c r="D887" s="2"/>
    </row>
    <row r="888" spans="2:4">
      <c r="B888" s="1"/>
      <c r="C888" s="2"/>
      <c r="D888" s="2"/>
    </row>
    <row r="889" spans="2:4">
      <c r="B889" s="1"/>
      <c r="C889" s="2"/>
      <c r="D889" s="2"/>
    </row>
    <row r="890" spans="2:4">
      <c r="B890" s="1"/>
      <c r="C890" s="2"/>
      <c r="D890" s="2"/>
    </row>
    <row r="891" spans="2:4">
      <c r="B891" s="1"/>
      <c r="C891" s="2"/>
      <c r="D891" s="2"/>
    </row>
    <row r="892" spans="2:4">
      <c r="B892" s="1"/>
      <c r="C892" s="2"/>
      <c r="D892" s="2"/>
    </row>
    <row r="893" spans="2:4">
      <c r="B893" s="1"/>
      <c r="C893" s="2"/>
      <c r="D893" s="2"/>
    </row>
    <row r="894" spans="2:4">
      <c r="B894" s="1"/>
      <c r="C894" s="2"/>
      <c r="D894" s="2"/>
    </row>
    <row r="895" spans="2:4">
      <c r="B895" s="1"/>
      <c r="C895" s="2"/>
      <c r="D895" s="2"/>
    </row>
    <row r="896" spans="2:4">
      <c r="B896" s="1"/>
      <c r="C896" s="2"/>
      <c r="D896" s="2"/>
    </row>
    <row r="897" spans="2:4">
      <c r="B897" s="1"/>
      <c r="C897" s="2"/>
      <c r="D897" s="2"/>
    </row>
    <row r="898" spans="2:4">
      <c r="B898" s="1"/>
      <c r="C898" s="2"/>
      <c r="D898" s="2"/>
    </row>
    <row r="899" spans="2:4">
      <c r="B899" s="1"/>
      <c r="C899" s="2"/>
      <c r="D899" s="2"/>
    </row>
    <row r="900" spans="2:4">
      <c r="B900" s="1"/>
      <c r="C900" s="2"/>
      <c r="D900" s="2"/>
    </row>
    <row r="901" spans="2:4">
      <c r="B901" s="1"/>
      <c r="C901" s="2"/>
      <c r="D901" s="2"/>
    </row>
    <row r="902" spans="2:4">
      <c r="B902" s="1"/>
      <c r="C902" s="2"/>
      <c r="D902" s="2"/>
    </row>
    <row r="903" spans="2:4">
      <c r="B903" s="1"/>
      <c r="C903" s="2"/>
      <c r="D903" s="2"/>
    </row>
    <row r="904" spans="2:4">
      <c r="B904" s="1"/>
      <c r="C904" s="2"/>
      <c r="D904" s="2"/>
    </row>
    <row r="905" spans="2:4">
      <c r="B905" s="1"/>
      <c r="C905" s="2"/>
      <c r="D905" s="2"/>
    </row>
    <row r="906" spans="2:4">
      <c r="B906" s="1"/>
      <c r="C906" s="2"/>
      <c r="D906" s="2"/>
    </row>
    <row r="907" spans="2:4">
      <c r="B907" s="1"/>
      <c r="C907" s="2"/>
      <c r="D907" s="2"/>
    </row>
    <row r="908" spans="2:4">
      <c r="B908" s="1"/>
      <c r="C908" s="2"/>
      <c r="D908" s="2"/>
    </row>
    <row r="909" spans="2:4">
      <c r="B909" s="1"/>
      <c r="C909" s="2"/>
      <c r="D909" s="2"/>
    </row>
    <row r="910" spans="2:4">
      <c r="B910" s="1"/>
      <c r="C910" s="2"/>
      <c r="D910" s="2"/>
    </row>
    <row r="911" spans="2:4">
      <c r="B911" s="1"/>
      <c r="C911" s="2"/>
      <c r="D911" s="2"/>
    </row>
    <row r="912" spans="2:4">
      <c r="B912" s="1"/>
      <c r="C912" s="2"/>
      <c r="D912" s="2"/>
    </row>
    <row r="913" spans="2:4">
      <c r="B913" s="1"/>
      <c r="C913" s="2"/>
      <c r="D913" s="2"/>
    </row>
    <row r="914" spans="2:4">
      <c r="B914" s="1"/>
      <c r="C914" s="2"/>
      <c r="D914" s="2"/>
    </row>
    <row r="915" spans="2:4">
      <c r="B915" s="1"/>
      <c r="C915" s="2"/>
      <c r="D915" s="2"/>
    </row>
    <row r="916" spans="2:4">
      <c r="B916" s="1"/>
      <c r="C916" s="2"/>
      <c r="D916" s="2"/>
    </row>
    <row r="917" spans="2:4">
      <c r="B917" s="1"/>
      <c r="C917" s="2"/>
      <c r="D917" s="2"/>
    </row>
    <row r="918" spans="2:4">
      <c r="B918" s="1"/>
      <c r="C918" s="2"/>
      <c r="D918" s="2"/>
    </row>
    <row r="919" spans="2:4">
      <c r="B919" s="1"/>
      <c r="C919" s="2"/>
      <c r="D919" s="2"/>
    </row>
  </sheetData>
  <mergeCells count="1">
    <mergeCell ref="A5:H5"/>
  </mergeCells>
  <pageMargins left="0.39370078740157483" right="0.35433070866141736" top="0.25" bottom="0.41" header="0.37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Вед.2020-2022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62</cp:lastModifiedBy>
  <cp:lastPrinted>2019-11-15T08:43:40Z</cp:lastPrinted>
  <dcterms:created xsi:type="dcterms:W3CDTF">2002-03-11T10:22:12Z</dcterms:created>
  <dcterms:modified xsi:type="dcterms:W3CDTF">2019-11-21T10:44:59Z</dcterms:modified>
</cp:coreProperties>
</file>