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930" yWindow="255" windowWidth="15450" windowHeight="10320"/>
  </bookViews>
  <sheets>
    <sheet name="ЦСР 2020-2022" sheetId="7" r:id="rId1"/>
  </sheets>
  <definedNames>
    <definedName name="_xlnm._FilterDatabase" localSheetId="0" hidden="1">'ЦСР 2020-2022'!$A$7:$F$313</definedName>
    <definedName name="_xlnm.Print_Titles" localSheetId="0">'ЦСР 2020-2022'!$7:$7</definedName>
  </definedNames>
  <calcPr calcId="124519"/>
</workbook>
</file>

<file path=xl/calcChain.xml><?xml version="1.0" encoding="utf-8"?>
<calcChain xmlns="http://schemas.openxmlformats.org/spreadsheetml/2006/main">
  <c r="E205" i="7"/>
  <c r="F205"/>
  <c r="D205"/>
  <c r="E110"/>
  <c r="F110"/>
  <c r="D110"/>
  <c r="F129"/>
  <c r="F128" s="1"/>
  <c r="E129"/>
  <c r="E128" s="1"/>
  <c r="D129"/>
  <c r="D128" s="1"/>
  <c r="F126"/>
  <c r="F125" s="1"/>
  <c r="E126"/>
  <c r="E125" s="1"/>
  <c r="D126"/>
  <c r="D125"/>
  <c r="F133"/>
  <c r="E133"/>
  <c r="E132" s="1"/>
  <c r="E131" s="1"/>
  <c r="D133"/>
  <c r="F132"/>
  <c r="F131" s="1"/>
  <c r="D132"/>
  <c r="D131" s="1"/>
  <c r="F122"/>
  <c r="F121" s="1"/>
  <c r="F120" s="1"/>
  <c r="E122"/>
  <c r="D122"/>
  <c r="D121" s="1"/>
  <c r="D120" s="1"/>
  <c r="E121"/>
  <c r="E120"/>
  <c r="F118"/>
  <c r="E118"/>
  <c r="D118"/>
  <c r="F116"/>
  <c r="E116"/>
  <c r="D116"/>
  <c r="F114"/>
  <c r="E114"/>
  <c r="D114"/>
  <c r="F108"/>
  <c r="E108"/>
  <c r="D108"/>
  <c r="F106"/>
  <c r="E106"/>
  <c r="D106"/>
  <c r="F102"/>
  <c r="E102"/>
  <c r="D102"/>
  <c r="F100"/>
  <c r="E100"/>
  <c r="D100"/>
  <c r="F98"/>
  <c r="E98"/>
  <c r="D98"/>
  <c r="F94"/>
  <c r="E94"/>
  <c r="D94"/>
  <c r="F92"/>
  <c r="E92"/>
  <c r="D92"/>
  <c r="F90"/>
  <c r="E90"/>
  <c r="D90"/>
  <c r="F88"/>
  <c r="E88"/>
  <c r="D88"/>
  <c r="F80"/>
  <c r="E80"/>
  <c r="D80"/>
  <c r="F78"/>
  <c r="E78"/>
  <c r="D78"/>
  <c r="F74"/>
  <c r="E74"/>
  <c r="D74"/>
  <c r="F72"/>
  <c r="E72"/>
  <c r="D72"/>
  <c r="F70"/>
  <c r="E70"/>
  <c r="D70"/>
  <c r="F68"/>
  <c r="E68"/>
  <c r="D68"/>
  <c r="F64"/>
  <c r="E64"/>
  <c r="D64"/>
  <c r="F62"/>
  <c r="E62"/>
  <c r="D62"/>
  <c r="F57"/>
  <c r="F56" s="1"/>
  <c r="F55" s="1"/>
  <c r="E57"/>
  <c r="D57"/>
  <c r="D56" s="1"/>
  <c r="D55" s="1"/>
  <c r="E56"/>
  <c r="E55" s="1"/>
  <c r="F53"/>
  <c r="F52" s="1"/>
  <c r="E53"/>
  <c r="E52" s="1"/>
  <c r="D53"/>
  <c r="D52" s="1"/>
  <c r="F50"/>
  <c r="F49" s="1"/>
  <c r="E50"/>
  <c r="D50"/>
  <c r="D49" s="1"/>
  <c r="E49"/>
  <c r="F47"/>
  <c r="F46" s="1"/>
  <c r="E47"/>
  <c r="E46" s="1"/>
  <c r="D47"/>
  <c r="D46" s="1"/>
  <c r="F44"/>
  <c r="F43" s="1"/>
  <c r="E44"/>
  <c r="E43" s="1"/>
  <c r="D44"/>
  <c r="D43" s="1"/>
  <c r="F41"/>
  <c r="F40" s="1"/>
  <c r="E41"/>
  <c r="E40" s="1"/>
  <c r="D41"/>
  <c r="D40" s="1"/>
  <c r="F38"/>
  <c r="F37" s="1"/>
  <c r="E38"/>
  <c r="D38"/>
  <c r="D37" s="1"/>
  <c r="E37"/>
  <c r="F35"/>
  <c r="F34" s="1"/>
  <c r="E35"/>
  <c r="E34" s="1"/>
  <c r="D35"/>
  <c r="D34" s="1"/>
  <c r="F32"/>
  <c r="F31" s="1"/>
  <c r="E32"/>
  <c r="E31" s="1"/>
  <c r="D32"/>
  <c r="D31" s="1"/>
  <c r="F29"/>
  <c r="F28" s="1"/>
  <c r="E29"/>
  <c r="E28" s="1"/>
  <c r="D29"/>
  <c r="D28" s="1"/>
  <c r="F26"/>
  <c r="E26"/>
  <c r="D26"/>
  <c r="F24"/>
  <c r="E24"/>
  <c r="D24"/>
  <c r="F22"/>
  <c r="E22"/>
  <c r="D22"/>
  <c r="E308"/>
  <c r="F308"/>
  <c r="D308"/>
  <c r="E306"/>
  <c r="F306"/>
  <c r="D306"/>
  <c r="E303"/>
  <c r="F303"/>
  <c r="D303"/>
  <c r="E299"/>
  <c r="F299"/>
  <c r="D299"/>
  <c r="D291"/>
  <c r="E291"/>
  <c r="E274"/>
  <c r="F274"/>
  <c r="D274"/>
  <c r="E266"/>
  <c r="F266"/>
  <c r="E265"/>
  <c r="F265"/>
  <c r="E264"/>
  <c r="E87" s="1"/>
  <c r="E86" s="1"/>
  <c r="F264"/>
  <c r="F87" s="1"/>
  <c r="F86" s="1"/>
  <c r="D266"/>
  <c r="D265" s="1"/>
  <c r="D264" s="1"/>
  <c r="D87" s="1"/>
  <c r="D86" s="1"/>
  <c r="E261"/>
  <c r="F261"/>
  <c r="D261"/>
  <c r="E259"/>
  <c r="F259"/>
  <c r="D259"/>
  <c r="E257"/>
  <c r="E97" s="1"/>
  <c r="E96" s="1"/>
  <c r="F257"/>
  <c r="F97" s="1"/>
  <c r="F96" s="1"/>
  <c r="D257"/>
  <c r="D97" s="1"/>
  <c r="D96" s="1"/>
  <c r="E234"/>
  <c r="F234"/>
  <c r="D234"/>
  <c r="E194"/>
  <c r="E193" s="1"/>
  <c r="E192" s="1"/>
  <c r="F194"/>
  <c r="F193" s="1"/>
  <c r="F192" s="1"/>
  <c r="D194"/>
  <c r="D193" s="1"/>
  <c r="D192" s="1"/>
  <c r="E189"/>
  <c r="F189"/>
  <c r="E188"/>
  <c r="F188"/>
  <c r="E187"/>
  <c r="F187"/>
  <c r="D189"/>
  <c r="D188" s="1"/>
  <c r="D187" s="1"/>
  <c r="E144"/>
  <c r="F144"/>
  <c r="D144"/>
  <c r="E142"/>
  <c r="F142"/>
  <c r="D142"/>
  <c r="E140"/>
  <c r="F140"/>
  <c r="D140"/>
  <c r="E13"/>
  <c r="F13"/>
  <c r="D13"/>
  <c r="D105" l="1"/>
  <c r="E105"/>
  <c r="F105"/>
  <c r="E215" l="1"/>
  <c r="F215"/>
  <c r="D215"/>
  <c r="E164"/>
  <c r="F164"/>
  <c r="D164"/>
  <c r="E138" l="1"/>
  <c r="F138"/>
  <c r="F137" s="1"/>
  <c r="D138"/>
  <c r="D137" s="1"/>
  <c r="D230"/>
  <c r="E301"/>
  <c r="F301"/>
  <c r="E297"/>
  <c r="F297"/>
  <c r="E295"/>
  <c r="F295"/>
  <c r="E293"/>
  <c r="F293"/>
  <c r="F291"/>
  <c r="E284"/>
  <c r="F284"/>
  <c r="E279"/>
  <c r="F279"/>
  <c r="E277"/>
  <c r="F277"/>
  <c r="E272"/>
  <c r="F272"/>
  <c r="E270"/>
  <c r="F270"/>
  <c r="E253"/>
  <c r="E252" s="1"/>
  <c r="E251" s="1"/>
  <c r="F253"/>
  <c r="F252" s="1"/>
  <c r="F251" s="1"/>
  <c r="E248"/>
  <c r="F248"/>
  <c r="E246"/>
  <c r="F246"/>
  <c r="E244"/>
  <c r="F244"/>
  <c r="E240"/>
  <c r="E239" s="1"/>
  <c r="F240"/>
  <c r="F239" s="1"/>
  <c r="E237"/>
  <c r="E236" s="1"/>
  <c r="F237"/>
  <c r="F236" s="1"/>
  <c r="E232"/>
  <c r="F232"/>
  <c r="E230"/>
  <c r="F230"/>
  <c r="E226"/>
  <c r="F226"/>
  <c r="E224"/>
  <c r="E223" s="1"/>
  <c r="E124" s="1"/>
  <c r="F224"/>
  <c r="F223" s="1"/>
  <c r="F124" s="1"/>
  <c r="E221"/>
  <c r="F221"/>
  <c r="E219"/>
  <c r="F219"/>
  <c r="E217"/>
  <c r="F217"/>
  <c r="E213"/>
  <c r="F213"/>
  <c r="E208"/>
  <c r="F208"/>
  <c r="E204"/>
  <c r="F204"/>
  <c r="E203"/>
  <c r="F203"/>
  <c r="E201"/>
  <c r="E85" s="1"/>
  <c r="E82" s="1"/>
  <c r="F201"/>
  <c r="F85" s="1"/>
  <c r="F82" s="1"/>
  <c r="E198"/>
  <c r="F198"/>
  <c r="E185"/>
  <c r="E287" s="1"/>
  <c r="F185"/>
  <c r="F287" s="1"/>
  <c r="E182"/>
  <c r="F182"/>
  <c r="E178"/>
  <c r="F178"/>
  <c r="E173"/>
  <c r="F173"/>
  <c r="E169"/>
  <c r="F169"/>
  <c r="E166"/>
  <c r="F166"/>
  <c r="E159"/>
  <c r="F159"/>
  <c r="E158"/>
  <c r="F158"/>
  <c r="E157"/>
  <c r="F157"/>
  <c r="E156"/>
  <c r="F156"/>
  <c r="E154"/>
  <c r="F154"/>
  <c r="E153"/>
  <c r="F153"/>
  <c r="E152"/>
  <c r="F152"/>
  <c r="E150"/>
  <c r="F150"/>
  <c r="E148"/>
  <c r="E147" s="1"/>
  <c r="F148"/>
  <c r="F147" s="1"/>
  <c r="E146"/>
  <c r="E61" s="1"/>
  <c r="E60" s="1"/>
  <c r="F146"/>
  <c r="F61" s="1"/>
  <c r="F60" s="1"/>
  <c r="F136"/>
  <c r="E17"/>
  <c r="E16" s="1"/>
  <c r="F17"/>
  <c r="F16" s="1"/>
  <c r="E15"/>
  <c r="F15"/>
  <c r="E11"/>
  <c r="E10" s="1"/>
  <c r="F11"/>
  <c r="F10" s="1"/>
  <c r="E9"/>
  <c r="F9"/>
  <c r="E8"/>
  <c r="F8"/>
  <c r="D248"/>
  <c r="D17"/>
  <c r="D16" s="1"/>
  <c r="D293"/>
  <c r="D240"/>
  <c r="D239" s="1"/>
  <c r="D217"/>
  <c r="D201"/>
  <c r="D277"/>
  <c r="D253"/>
  <c r="D252" s="1"/>
  <c r="D251" s="1"/>
  <c r="D173"/>
  <c r="D159"/>
  <c r="F77" l="1"/>
  <c r="F76" s="1"/>
  <c r="E77"/>
  <c r="E76" s="1"/>
  <c r="F113"/>
  <c r="F112" s="1"/>
  <c r="F256" s="1"/>
  <c r="F255" s="1"/>
  <c r="F250" s="1"/>
  <c r="F175" s="1"/>
  <c r="F67"/>
  <c r="F66" s="1"/>
  <c r="E113"/>
  <c r="E112" s="1"/>
  <c r="E256" s="1"/>
  <c r="E255" s="1"/>
  <c r="E250" s="1"/>
  <c r="E175" s="1"/>
  <c r="E67"/>
  <c r="E66" s="1"/>
  <c r="F135"/>
  <c r="F281" s="1"/>
  <c r="F310" s="1"/>
  <c r="F243" s="1"/>
  <c r="F242" s="1"/>
  <c r="E137"/>
  <c r="E136" s="1"/>
  <c r="E135" s="1"/>
  <c r="E281" s="1"/>
  <c r="E310" s="1"/>
  <c r="E243" s="1"/>
  <c r="E242" s="1"/>
  <c r="D226" l="1"/>
  <c r="D224"/>
  <c r="D223" l="1"/>
  <c r="D124" s="1"/>
  <c r="D154" l="1"/>
  <c r="D153" s="1"/>
  <c r="D232"/>
  <c r="D208" l="1"/>
  <c r="D204" s="1"/>
  <c r="D150" l="1"/>
  <c r="D148"/>
  <c r="D221"/>
  <c r="D219"/>
  <c r="D284"/>
  <c r="D270"/>
  <c r="D272"/>
  <c r="D182"/>
  <c r="D166"/>
  <c r="D237"/>
  <c r="D236" s="1"/>
  <c r="D113" l="1"/>
  <c r="D112" s="1"/>
  <c r="D256" s="1"/>
  <c r="D255" s="1"/>
  <c r="D250" s="1"/>
  <c r="D175" s="1"/>
  <c r="D301" l="1"/>
  <c r="D147" s="1"/>
  <c r="D146" s="1"/>
  <c r="D61" s="1"/>
  <c r="D60" s="1"/>
  <c r="D297"/>
  <c r="D295"/>
  <c r="D279"/>
  <c r="D246"/>
  <c r="D244"/>
  <c r="D213"/>
  <c r="D198"/>
  <c r="D185"/>
  <c r="D287" s="1"/>
  <c r="D178"/>
  <c r="D169"/>
  <c r="D85" l="1"/>
  <c r="D11"/>
  <c r="D10" s="1"/>
  <c r="D82" l="1"/>
  <c r="D77" s="1"/>
  <c r="D76" s="1"/>
  <c r="D67"/>
  <c r="D66" s="1"/>
  <c r="D9"/>
  <c r="D203"/>
  <c r="D158"/>
  <c r="D157" s="1"/>
  <c r="D156" s="1"/>
  <c r="D152"/>
  <c r="D136"/>
  <c r="D15"/>
  <c r="D135" l="1"/>
  <c r="D281" s="1"/>
  <c r="D310" s="1"/>
  <c r="D243" s="1"/>
  <c r="D242" s="1"/>
  <c r="D8"/>
  <c r="D163" l="1"/>
  <c r="D162" s="1"/>
  <c r="D104"/>
  <c r="D172"/>
  <c r="D171" s="1"/>
  <c r="D212"/>
  <c r="D211" s="1"/>
  <c r="D269"/>
  <c r="D268" s="1"/>
  <c r="D263" s="1"/>
  <c r="D197"/>
  <c r="D196" s="1"/>
  <c r="D191" s="1"/>
  <c r="D181"/>
  <c r="D180" s="1"/>
  <c r="D276"/>
  <c r="D229"/>
  <c r="D228" s="1"/>
  <c r="F163"/>
  <c r="F162" s="1"/>
  <c r="F172"/>
  <c r="F171" s="1"/>
  <c r="F181"/>
  <c r="F180" s="1"/>
  <c r="F104"/>
  <c r="E212"/>
  <c r="E211" s="1"/>
  <c r="E269"/>
  <c r="E268"/>
  <c r="E263" s="1"/>
  <c r="F229"/>
  <c r="F228" s="1"/>
  <c r="F276"/>
  <c r="E163"/>
  <c r="E162"/>
  <c r="E172"/>
  <c r="F212"/>
  <c r="F211" s="1"/>
  <c r="F210" s="1"/>
  <c r="F269"/>
  <c r="F268"/>
  <c r="F263" s="1"/>
  <c r="E104"/>
  <c r="E171"/>
  <c r="E229"/>
  <c r="E228" s="1"/>
  <c r="E276"/>
  <c r="E181"/>
  <c r="F197"/>
  <c r="F196" s="1"/>
  <c r="F191" s="1"/>
  <c r="E180"/>
  <c r="E197"/>
  <c r="E196" s="1"/>
  <c r="E191" s="1"/>
  <c r="E21"/>
  <c r="E20" s="1"/>
  <c r="E19" s="1"/>
  <c r="E59"/>
  <c r="D21"/>
  <c r="D20" s="1"/>
  <c r="D19" s="1"/>
  <c r="D59"/>
  <c r="F21"/>
  <c r="F20" s="1"/>
  <c r="F19" s="1"/>
  <c r="F59"/>
  <c r="E161" l="1"/>
  <c r="E313" s="1"/>
  <c r="E210"/>
  <c r="D210"/>
  <c r="D161"/>
  <c r="F161"/>
  <c r="F313" s="1"/>
  <c r="D313" l="1"/>
</calcChain>
</file>

<file path=xl/sharedStrings.xml><?xml version="1.0" encoding="utf-8"?>
<sst xmlns="http://schemas.openxmlformats.org/spreadsheetml/2006/main" count="504" uniqueCount="387">
  <si>
    <t>КЦСР</t>
  </si>
  <si>
    <t>Проведение профилактической работы по пожарной безопасности в ЗАТО Звёздный</t>
  </si>
  <si>
    <t>Модернизация и содержание системы оповещения ЗАТО Звёздный</t>
  </si>
  <si>
    <t>Модернизация и содержание системы видеонаблюдения ЗАТО Звёздный</t>
  </si>
  <si>
    <t>Профилактическая работа по гражданской обороне, предупреждению и ликвидации чрезвычайных ситуаций</t>
  </si>
  <si>
    <t>Проведение профилактических мероприятий на территории ЗАТО Звёздный по эпидемическим показаниям</t>
  </si>
  <si>
    <t>Предоставление мер социальной поддержки педагогическим работникам образовательных муниципальных учреждений,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</si>
  <si>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Организация предоставления общедоступного и бесплатного дошкольного образования детям в муниципальных дошкольных образовательных организациях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</si>
  <si>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</t>
  </si>
  <si>
    <t>Организация предоставление дополнительного образования детям в муниципальных бюджетных образовательных организациях дополнительного образования детей</t>
  </si>
  <si>
    <t>Мероприятия по организации оздоровления и отдыха детей (за счёт средств краевого бюджета)</t>
  </si>
  <si>
    <t>Спортивные мероприятия</t>
  </si>
  <si>
    <t>Создания условий для физического развития детей</t>
  </si>
  <si>
    <t>Спортивно-оздоровительные мероприятия</t>
  </si>
  <si>
    <t>Праздничные и культурно-досуговые мероприятия</t>
  </si>
  <si>
    <t>Капитальный ремонт и ремонт автомобильных дорог ЗАТО Звёздный</t>
  </si>
  <si>
    <t>Обеспечение наружного освещения на территории ЗАТО Звёздный</t>
  </si>
  <si>
    <t>Инвентаризация и оценка муниципального имущества</t>
  </si>
  <si>
    <t>Содержание муниципального имущества</t>
  </si>
  <si>
    <t>Проведение ремонтных работ в муниципальных бюджетных учреждениях ЗАТО Звёздный для приспособления зданий для МГН</t>
  </si>
  <si>
    <t>Глава ЗАТО Звёздный</t>
  </si>
  <si>
    <t>Председатель контрольной комиссии ЗАТО Звёздный</t>
  </si>
  <si>
    <t>Обеспечение выполнения функций представительного органа муниципального образования</t>
  </si>
  <si>
    <t>Обеспечение выполнения функций контрольно-счётного органа муниципального образования</t>
  </si>
  <si>
    <t>Обеспечение выполнения функций исполнительно-распорядительного органа муниципального образования</t>
  </si>
  <si>
    <t>Комиссия по делам несовершеннолетних и защите их прав и организация их деятельности</t>
  </si>
  <si>
    <t>Резервный фонд</t>
  </si>
  <si>
    <t>Прочие расходы</t>
  </si>
  <si>
    <t>Составление протоколов об административных правонарушениях</t>
  </si>
  <si>
    <t>Взносы в фонд капитального ремонта за квартиры, находящиеся в муниципальной собственности</t>
  </si>
  <si>
    <t>Муниципальная программа "Создание условий для развития экономики в ЗАТО Звёздный"</t>
  </si>
  <si>
    <t>Подпрограмма "Развитие малого и среднего предпринимательства  в  ЗАТО Звёздный"</t>
  </si>
  <si>
    <t>Подпрограмма "Создание благоприятных условий для привлечения инвестиций в ЗАТО Звёздный"</t>
  </si>
  <si>
    <t>Муниципальная программа "Приведение в нормативное состояние муниципальных учреждений социально-культурной сферы ЗАТО Звёздный"</t>
  </si>
  <si>
    <t>Подпрограмма "Проведение ремонтных работ и оснащение учреждений социально-культурной  сферы ЗАТО Звёздный"</t>
  </si>
  <si>
    <t>Муниципальная программа "Обеспечение общественной безопасности в ЗАТО Звёздный"</t>
  </si>
  <si>
    <t>Подпрограмма "Повышение уровня пожарной безопасности на территории ЗАТО Звёздный"</t>
  </si>
  <si>
    <t>Подпрограмма "Обеспечение санитарно-эпидемиологического благополучия населения ЗАТО Звёздный"</t>
  </si>
  <si>
    <t>Подпрограмма "Развитие  дошкольного образования"</t>
  </si>
  <si>
    <t>Подпрограмма "Развитие общего (начального, основного и среднего) образования"</t>
  </si>
  <si>
    <t>Подпрограмма "Отдых, оздоровление и занятость детей в каникулярное время"</t>
  </si>
  <si>
    <t>Подпрограмма "Поддержка семей, имеющих детей, и детей, находящихся в трудной жизненной ситуации"</t>
  </si>
  <si>
    <t>Муниципальная программа "Развитие физической культуры и спорта ЗАТО Звёздный"</t>
  </si>
  <si>
    <t>Подпрограмма "Развитие детского спорта в ЗАТО Звёздный"</t>
  </si>
  <si>
    <t>Подпрограмма "Развитие массового спорта в ЗАТО Звёздный"</t>
  </si>
  <si>
    <t>Муниципальная программа "Культура  ЗАТО Звёздный"</t>
  </si>
  <si>
    <t>Подпрограмма "Чистый Звёздный"</t>
  </si>
  <si>
    <t>Непрограммные мероприятия</t>
  </si>
  <si>
    <t>Подпрограмма "Обеспечение защиты населения и территории ЗАТО Звёздный от чрезвычайных ситуаций природного и техногенного характера"</t>
  </si>
  <si>
    <t>Создание, содержание резервов материальных ресурсов, средств индивидуальной защиты и другого имущества для ликвидации последствий чрезвычайных ситуаций на территории ЗАТО Звёздный</t>
  </si>
  <si>
    <t>01 0 00 00000</t>
  </si>
  <si>
    <t>01 1 00 00000</t>
  </si>
  <si>
    <t>Основное мероприятие "Развитие малого и среднего предпринимательства  в  ЗАТО Звёздный"</t>
  </si>
  <si>
    <t>01 1 01 00000</t>
  </si>
  <si>
    <t>01 2 00 00000</t>
  </si>
  <si>
    <t>Основное мероприятие "Создание благоприятных условий для привлечения инвестиций в ЗАТО Звёздный"</t>
  </si>
  <si>
    <t>01 2 01 00000</t>
  </si>
  <si>
    <t>03 0 00 00000</t>
  </si>
  <si>
    <t>03 1 00 00000</t>
  </si>
  <si>
    <t>03 1 01 00000</t>
  </si>
  <si>
    <t>Основное мероприятие "Проведение ремонтных работ и оснащение учреждений социально-культурной  сферы ЗАТО Звёздный"</t>
  </si>
  <si>
    <t>04 0 00 00000</t>
  </si>
  <si>
    <t>04 1 00 00000</t>
  </si>
  <si>
    <t>Основное мероприятие "Повышение уровня пожарной безопасности на территории ЗАТО Звёздный"</t>
  </si>
  <si>
    <t>04 1 01 00000</t>
  </si>
  <si>
    <t>04 1 01 00170</t>
  </si>
  <si>
    <t>04 1 01 00180</t>
  </si>
  <si>
    <t>04 3 00 00000</t>
  </si>
  <si>
    <t>Основное мероприятие "Обеспечение защиты населения и территории ЗАТО Звёздный от чрезвычайных ситуаций природного и техногенного характера"</t>
  </si>
  <si>
    <t>04 3 01 00000</t>
  </si>
  <si>
    <t>04 3 01 00220</t>
  </si>
  <si>
    <t>Основное мероприятие "Обеспечение санитарно-эпидемиологического благополучия населения ЗАТО Звёздный"</t>
  </si>
  <si>
    <t>Основное мероприятие "Развитие  дошкольного образования"</t>
  </si>
  <si>
    <t>Основное мероприятие "Развитие общего (начального, основного и среднего) образования"</t>
  </si>
  <si>
    <t>Основное мероприятие "Отдых, оздоровление и занятость детей в каникулярное время"</t>
  </si>
  <si>
    <t>Основное мероприятие "Поддержка семей, имеющих детей, и детей, находящихся в трудной жизненной ситуации"</t>
  </si>
  <si>
    <t>08 0 00 00000</t>
  </si>
  <si>
    <t>08 1 00 00000</t>
  </si>
  <si>
    <t>Основное мероприятие "Развитие детского спорта в ЗАТО Звёздный"</t>
  </si>
  <si>
    <t>08 1 01 00000</t>
  </si>
  <si>
    <t>08 2 00 00000</t>
  </si>
  <si>
    <t>Основное мероприятие "Развитие массового спорта в ЗАТО Звёздный"</t>
  </si>
  <si>
    <t>08 2 01 00000</t>
  </si>
  <si>
    <t>09 0 00 00000</t>
  </si>
  <si>
    <t>Основное мероприятие "Развитие культурно - досуговой деятельности для населения ЗАТО Звёздный"</t>
  </si>
  <si>
    <t>Основное мероприятие "Ремонт и содержание дорог"</t>
  </si>
  <si>
    <t>Основное мероприятие "Организация наружного освещения ЗАТО Звёздный"</t>
  </si>
  <si>
    <t>91 0 00 00000</t>
  </si>
  <si>
    <t>91 0 00 00580</t>
  </si>
  <si>
    <t>91 0 00 00600</t>
  </si>
  <si>
    <t>91 0 00 00610</t>
  </si>
  <si>
    <t>91 0 00 00620</t>
  </si>
  <si>
    <t>91 0 00 00630</t>
  </si>
  <si>
    <t>91 0 00 00640</t>
  </si>
  <si>
    <t>91 0 00 00650</t>
  </si>
  <si>
    <t>91 0 00 00660</t>
  </si>
  <si>
    <t>Наименование целевой статьи расхода</t>
  </si>
  <si>
    <t>Итого:</t>
  </si>
  <si>
    <t>Основное мероприятие "Чистый Звёздный"</t>
  </si>
  <si>
    <t>к решению Думы ЗАТО Звёздный</t>
  </si>
  <si>
    <t>от                    №</t>
  </si>
  <si>
    <t>ВР</t>
  </si>
  <si>
    <t>Иные бюджетные ассигнования</t>
  </si>
  <si>
    <t>Предоставление субсидий бюджетным, автономным учреждениям и иным некоммерческим организациям</t>
  </si>
  <si>
    <t>Расходы на выплаты персоналу в целях обеспечения выполнения функций государственными (муниципальными) органами, казёнными учреждениями, органами управления государственными внебюджетными фондами</t>
  </si>
  <si>
    <t>Социальное обеспечение и иные выплаты населению</t>
  </si>
  <si>
    <t>Капитальные вложения в объекты недвижимого имущества государственной (муниципальной) собственности</t>
  </si>
  <si>
    <t>04 3 01 00230</t>
  </si>
  <si>
    <t>08 1 01 00320</t>
  </si>
  <si>
    <t>08 1 01 00330</t>
  </si>
  <si>
    <t>08 1 01 00340</t>
  </si>
  <si>
    <t>08 2 01 00350</t>
  </si>
  <si>
    <t>Закупка товаров, работ и услуг для обеспечения государственных (муниципальных) нужд</t>
  </si>
  <si>
    <t>Проведение капитального ремонта, ремонта в учреждениях социально–культурной сферы ЗАТО Звёздный</t>
  </si>
  <si>
    <t>16 0 00 00000</t>
  </si>
  <si>
    <t>Муниципальная программа "Управление муниципальным имуществом  ЗАТО Звёздный"</t>
  </si>
  <si>
    <t>17 0 00 00000</t>
  </si>
  <si>
    <t>Формирование и постановка на государственный кадастровый учёт земельных участков</t>
  </si>
  <si>
    <t>Муниципальная программа "Управление земельными ресурсами  ЗАТО Звёздный"</t>
  </si>
  <si>
    <t>03 1 01 00830</t>
  </si>
  <si>
    <t>Поддержка семей, воспитывающих детей с ограниченными возможностями здоровья и детей-инвалидов</t>
  </si>
  <si>
    <t>Работы по благоустройству и содержанию территории ЗАТО Звёздный</t>
  </si>
  <si>
    <t>Прочие мероприятия по благоустройству ЗАТО Звёздный</t>
  </si>
  <si>
    <t>Работы по содержанию автомобильных дорог, расположенных на территории ЗАТО Звёздный</t>
  </si>
  <si>
    <t>Субсидии юридическим лицам</t>
  </si>
  <si>
    <t>Выплата материального стимулирования народным дружинникам за участие в охране общественного порядка</t>
  </si>
  <si>
    <t>20 0 00 00000</t>
  </si>
  <si>
    <t>Муниципальная программа "Формирование комфортной городской среды ЗАТО Звёздный"</t>
  </si>
  <si>
    <t>Эвакуация твёрдых коммунальных отходов с захламлённых мест с территории ЗАТО Звёздный</t>
  </si>
  <si>
    <t>Пенсии за выслугу лет лицам, замещавшим муниципальные должности, муниципальным служащим</t>
  </si>
  <si>
    <t>Выполнение отдельных государственных полномочий в сфере образования</t>
  </si>
  <si>
    <t>Мероприятия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</si>
  <si>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>Администрирование государственных полномочий по организации проведения мероприятий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</si>
  <si>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>Реконструкция спортивного комплекса по адресу: Пермский край, п.Звёздный, ул.Ленина, 9А</t>
  </si>
  <si>
    <t>91 0 00 2С050</t>
  </si>
  <si>
    <t>91 0 00 2П040</t>
  </si>
  <si>
    <t>91 0 00 SC240</t>
  </si>
  <si>
    <t>Заключение энергосервисного контракта на выполнение мероприятий, направленных на энергосбережение и повышение энергетической эффективности использования электрической энергии при эксплуатации систем наружного освещения объектов ЗАТО Звёздный</t>
  </si>
  <si>
    <t>Обеспечение антитеррористической защищённости муниципальных объектов ЗАТО Звёздный</t>
  </si>
  <si>
    <t>04 3 01 01290</t>
  </si>
  <si>
    <t>Содержание в готовности необходимых сил и средств для защиты населения ЗАТО Звёздный</t>
  </si>
  <si>
    <t>Организация санаторно-курортного лечения работников бюджетных учреждений</t>
  </si>
  <si>
    <t>Благоустройство дворовых территорий многоквартирных домов и общественной территории в п.Звёздный Пермского края</t>
  </si>
  <si>
    <t>Капитальный ремонт и ремонт жилого фонда</t>
  </si>
  <si>
    <t>Ликвидация загрязнений земель нефтепродуктами на территории военного городка №3 ЗАТО Звёздный Пермского края</t>
  </si>
  <si>
    <t>Организация клубной деятельности и библиотечного обслуживания</t>
  </si>
  <si>
    <t>Реализация комплексного плана благоустройства территории ЗАТО Звёздный</t>
  </si>
  <si>
    <t>22 0 00 00000</t>
  </si>
  <si>
    <t>Муниципальная программа "Развитие муниципальной службы в администрации ЗАТО Звёздный"</t>
  </si>
  <si>
    <t>22 0 01 00000</t>
  </si>
  <si>
    <t>Основное мероприятие "Развитие муниципальной службы в администрации ЗАТО Звёздный"</t>
  </si>
  <si>
    <t>22 0 01 01380</t>
  </si>
  <si>
    <t>Диспансеризация муниципальных служащих администрации ЗАТО Звёздный</t>
  </si>
  <si>
    <t>16 0 01 00000</t>
  </si>
  <si>
    <t>Основное мероприятие "Управление муниципальным имуществом  ЗАТО Звёздный"</t>
  </si>
  <si>
    <t>16 0 01 00720</t>
  </si>
  <si>
    <t>16 0 01 00730</t>
  </si>
  <si>
    <t>17 0 01 00000</t>
  </si>
  <si>
    <t>Основное мероприятие "Управление земельными ресурсами  ЗАТО Звёздный"</t>
  </si>
  <si>
    <t>17 0 01 00740</t>
  </si>
  <si>
    <t>Основное мероприятие "Жилищно-коммунальное хозяйство на территории ЗАТО Звёздный"</t>
  </si>
  <si>
    <t>20 0 01 00000</t>
  </si>
  <si>
    <t>Основное мероприятие "Формирование комфортной городской среды ЗАТО Звёздный"</t>
  </si>
  <si>
    <t>20 0 01 L5550</t>
  </si>
  <si>
    <t>03 3 00 00000</t>
  </si>
  <si>
    <t>03 3 01 00000</t>
  </si>
  <si>
    <t>03 3 01 SР040</t>
  </si>
  <si>
    <t>Подпрограмма "Реконструкция учреждений социально-культурной  сферы ЗАТО Звёздный"</t>
  </si>
  <si>
    <t>Основное мероприятие "Реконструкция учреждений социально-культурной  сферы ЗАТО Звёздный"</t>
  </si>
  <si>
    <t>Мероприятия, направленные на содействие развитию малого и среднего предпринимательства в ЗАТО Звёздный</t>
  </si>
  <si>
    <t>Мероприятия, направленные на поддержку и  популяризацию предпринимательства в  ЗАТО Звёздный</t>
  </si>
  <si>
    <t>Мероприятия по продвижению ЗАТО Звёздный на краевом и российском уровнях</t>
  </si>
  <si>
    <t>Муниципальная программа "Общество и власть"</t>
  </si>
  <si>
    <t>23 0 00 00000</t>
  </si>
  <si>
    <t>23 1 00 00000</t>
  </si>
  <si>
    <t>Подпрограмма "Открытый муниципалитет"</t>
  </si>
  <si>
    <t>23 1 01 00000</t>
  </si>
  <si>
    <t>Основное мероприятие "Открытый муниципалитет"</t>
  </si>
  <si>
    <t>Информирование граждан ЗАТО Звёздный о деятельности органов местного самоуправления ЗАТО Звёздный</t>
  </si>
  <si>
    <t>Мониторинг оценки деятельности органов местного самоуправления ЗАТО Звёздный</t>
  </si>
  <si>
    <t>Мероприятия по развитию и обеспечению безопасности информационного общества</t>
  </si>
  <si>
    <t>Мероприятия по продвижению территориального бренда "Звёздный – центр патриотического воспитания Пермского края"</t>
  </si>
  <si>
    <t>23 2 00 00000</t>
  </si>
  <si>
    <t>Подпрограмма "Формирование у жителей ЗАТО Звёздный уважения к традициям и историческим ценностям малой родины"</t>
  </si>
  <si>
    <t>23 2 01 00000</t>
  </si>
  <si>
    <t>Основное мероприятие "Формирование у жителей ЗАТО Звёздный уважения к традициям и историческим ценностям малой родины"</t>
  </si>
  <si>
    <t xml:space="preserve">Гармонизация межнациональных отношений в ЗАТО Звёздный </t>
  </si>
  <si>
    <t>Мероприятия, посвящённые 75-летию Победы в Великой Отечественной войне</t>
  </si>
  <si>
    <t>23 3 00 00000</t>
  </si>
  <si>
    <t>Подпрограмма "Поддержка проектов общественных инициатив"</t>
  </si>
  <si>
    <t>23 3 01 00000</t>
  </si>
  <si>
    <t>Основное мероприятие "Поддержка проектов общественных инициатив"</t>
  </si>
  <si>
    <t>23 3 01 01430</t>
  </si>
  <si>
    <t>Мероприятия по развитию и поддержке общественных инициатив, ветеранского движения</t>
  </si>
  <si>
    <t xml:space="preserve"> 03 1 01 SP040</t>
  </si>
  <si>
    <t>Проведение капитального ремонта, ремонта в учреждениях социально–культурной сферы ЗАТО Звёздный (средства единой субсидии)</t>
  </si>
  <si>
    <t>03 1 01 00890</t>
  </si>
  <si>
    <t>Оснащение муниципальных бюджетных учреждений ЗАТО Звёздный</t>
  </si>
  <si>
    <t>03 1 11 00000</t>
  </si>
  <si>
    <t>Основное мероприятие "Модернизация материально-технической базы МБУК "ДК ЗАТО Звёздный"</t>
  </si>
  <si>
    <t>03 1 11 L4670</t>
  </si>
  <si>
    <t>Модернизация материально-технической базы МБУК "ДК ЗАТО Звёздный"</t>
  </si>
  <si>
    <t>03 1 16 00000</t>
  </si>
  <si>
    <t>Основное мероприятие "Устройство открытой спортивной площадки по адресу: 614575, Пермский край, п. Звёздный, ул. Бабичева, 5а"</t>
  </si>
  <si>
    <t>03 1 16 SФ130</t>
  </si>
  <si>
    <t>Устройство открытой спортивной площадки по адресу: 614575, Пермский край, п. Звёздный, ул. Бабичева, 5а</t>
  </si>
  <si>
    <t>03 1 18 00000</t>
  </si>
  <si>
    <t>Основное мероприятие "Выполнение работ по текущему ремонту в здании МБУ СОШ ЗАТО Звёздный по адресу: 614575, Пермский край, п. Звёздный, ул. Школьная, 8"</t>
  </si>
  <si>
    <t>03 1 18 SP040</t>
  </si>
  <si>
    <t>Выполнение работ по текущему ремонту в здании МБУ СОШ ЗАТО Звёздный по адресу: 614575, Пермский край, п. Звёздный, ул. Школьная, 8</t>
  </si>
  <si>
    <t>03 1 19 00000</t>
  </si>
  <si>
    <t>Основное мероприятие" Выполнение работ по текущему ремонту в здании МБДОУ "Детский сад № 4"  по адресу: 614575, Пермский край, п. Звёздный, ул. Бабичева, 2/1"</t>
  </si>
  <si>
    <t>03 1 19 SP040</t>
  </si>
  <si>
    <t>Выполнение работ по текущему ремонту в здании МБДОУ "Детский сад № 4"  по адресу: 614575, Пермский край, п. Звёздный, ул. Бабичева, 2/1</t>
  </si>
  <si>
    <t>03 1 20 00000</t>
  </si>
  <si>
    <t>Основное мероприятие "Выполнение работ по текущему ремонту в здании МБДОУ "Детский сад № 4"  по адресу: 614575, Пермский край, п. Звёздный, ул. Бабичева, 15а"</t>
  </si>
  <si>
    <t>03 1 20 SP040</t>
  </si>
  <si>
    <t>Выполнение работ по текущему ремонту в здании МБДОУ "Детский сад № 4"  по адресу: 614575, Пермский край, п. Звёздный, ул. Бабичева, 15а</t>
  </si>
  <si>
    <t>03 1 21 00000</t>
  </si>
  <si>
    <t>Основное мероприятие "Выполнение работ по текущему ремонту в здании МБУК "ДК ЗАТО Звёздный" по адресу: 614575, Пермский край, п. Звёздный, ул. Ленина, 1б "</t>
  </si>
  <si>
    <t>03 1 21 SP040</t>
  </si>
  <si>
    <t>Выполнение работ по текущему ремонту в здании МБУК "ДК ЗАТО Звёздный" по адресу: 614575, Пермский край, п. Звёздный, ул. Ленина, 1б</t>
  </si>
  <si>
    <t>03 1 22 00000</t>
  </si>
  <si>
    <t>Основное мероприятие "Выполнение работ по текущему ремонту в здании МБУК "ДК ЗАТО Звёздный" по адресу: 614575, Пермский край, п. Звёздный, ул. Ленина, 10"</t>
  </si>
  <si>
    <t>03 1 22 SP040</t>
  </si>
  <si>
    <t>Выполнение работ по текущему ремонту в здании МБУК "ДК ЗАТО Звёздный" по адресу: 614575, Пермский край, п. Звёздный, ул. Ленина, 10</t>
  </si>
  <si>
    <t>03 1 23 00000</t>
  </si>
  <si>
    <t>Основное мероприятие "Ремонт крытой спортивной площадки МБУ СОШ ЗАТО Звёздный по адресу: 614575, Пермский край, п. Звёздный, ул. Школьная, 8 "</t>
  </si>
  <si>
    <t>03 1 23 SP040</t>
  </si>
  <si>
    <t>Ремонт крытой спортивной площадки МБУ СОШ ЗАТО Звёздный по адресу: 614575, Пермский край, п. Звёздный, ул. Школьная, 8</t>
  </si>
  <si>
    <t>03 1 24 00000</t>
  </si>
  <si>
    <t>Основное мероприятие "Ремонт крытой спортивной площадки МБУ СОШ ЗАТО Звёздный по адресу: 614575, Пермский край, п. Звёздный, ул. Бабичева, 5а"</t>
  </si>
  <si>
    <t>03 1 24 SР040</t>
  </si>
  <si>
    <t>Ремонт крытой спортивной площадки МБУ СОШ ЗАТО Звёздный по адресу: 614575, Пермский край, п. Звёздный, ул. Бабичева, 5а</t>
  </si>
  <si>
    <t>04 4 00 00000</t>
  </si>
  <si>
    <t>Подпрограмма "Профилактика терроризма и экстремизма в ЗАТО Звёздный"</t>
  </si>
  <si>
    <t>04 4 01 00000</t>
  </si>
  <si>
    <t>Основное мероприятие "Профилактика терроризма и экстремизма в ЗАТО Звёздный"</t>
  </si>
  <si>
    <t>Организация работ по профилактике терроризма и экстремизма в ЗАТО Звёздный</t>
  </si>
  <si>
    <t>04 4 01 SП020</t>
  </si>
  <si>
    <t>24 0 00 00000</t>
  </si>
  <si>
    <t>Муниципальная программа "Создание условий для сохранения здоровья жителей  ЗАТО Звёздный"</t>
  </si>
  <si>
    <t>24 1 00 00000</t>
  </si>
  <si>
    <t>24 1 01 00000</t>
  </si>
  <si>
    <t>25 0 00 00000</t>
  </si>
  <si>
    <t>Муниципальная программа "Образование и молодежная политика ЗАТО Звёздный"</t>
  </si>
  <si>
    <t>25 1 00 00000</t>
  </si>
  <si>
    <t>25 1 01 00000</t>
  </si>
  <si>
    <t>25 1 01 2Н020</t>
  </si>
  <si>
    <t>25 1 01 2С170</t>
  </si>
  <si>
    <t>25 2 00 00000</t>
  </si>
  <si>
    <t>25 2 01 00000</t>
  </si>
  <si>
    <t>25 2 01 2С170</t>
  </si>
  <si>
    <t>25 2 01 2Н020</t>
  </si>
  <si>
    <t>25 3 00 00000</t>
  </si>
  <si>
    <t>25 3 01 00000</t>
  </si>
  <si>
    <t>25 3 01 2С170</t>
  </si>
  <si>
    <t>Подпрограмма "Развитие  дополнительного образования"</t>
  </si>
  <si>
    <t>Основное мероприятие "Развитие  дополнительного образования"</t>
  </si>
  <si>
    <t>25 4 00 00000</t>
  </si>
  <si>
    <t>Подпрограмма "Молодежная политика"</t>
  </si>
  <si>
    <t>25 4 01 00000</t>
  </si>
  <si>
    <t>Основное мероприятие  "Молодежная политика"</t>
  </si>
  <si>
    <t>Реализация мероприятий в сфере молодёжной политики</t>
  </si>
  <si>
    <t>26 0 00 00000</t>
  </si>
  <si>
    <t>Муниципальная программа "Социальная поддержка жителей ЗАТО Звёздный"</t>
  </si>
  <si>
    <t>26 1 00 00000</t>
  </si>
  <si>
    <t xml:space="preserve">Подпрограмма "Доступная среда на территории городского округа ЗАТО Звёздный" </t>
  </si>
  <si>
    <t>26 1 01 00000</t>
  </si>
  <si>
    <t xml:space="preserve">Основное мероприятие "Доступная среда на территории городского округа ЗАТО Звёздный" </t>
  </si>
  <si>
    <t>26 2 00 00000</t>
  </si>
  <si>
    <t>26 2 01 2С140</t>
  </si>
  <si>
    <t>Мероприятия по организации отдыха и занятости детей в каникулярное время (за счёт средств местного бюджета)</t>
  </si>
  <si>
    <t>26 3 01 00000</t>
  </si>
  <si>
    <t>26 3 00 00000</t>
  </si>
  <si>
    <t>26 3 01 2Н020</t>
  </si>
  <si>
    <t>01 1 01 01470</t>
  </si>
  <si>
    <t>01 1 01 01480</t>
  </si>
  <si>
    <t>01 2 01 01490</t>
  </si>
  <si>
    <t>23 1 01 01500</t>
  </si>
  <si>
    <t>23 1 01 01510</t>
  </si>
  <si>
    <t>23 1 01 01520</t>
  </si>
  <si>
    <t>23 1 01 01530</t>
  </si>
  <si>
    <t>23 2 01 01540</t>
  </si>
  <si>
    <t>04 4 01 00190</t>
  </si>
  <si>
    <t>04 4 01 01440</t>
  </si>
  <si>
    <t>04 4 01 00780</t>
  </si>
  <si>
    <t>24 1 01 00240</t>
  </si>
  <si>
    <t>25 1 01 00250</t>
  </si>
  <si>
    <t>25 2 01 00260</t>
  </si>
  <si>
    <t>25 3 01 00280</t>
  </si>
  <si>
    <t>25 4 01 01450</t>
  </si>
  <si>
    <t>26 1 01 00570</t>
  </si>
  <si>
    <t>26 2 01 01460</t>
  </si>
  <si>
    <t>26 3 01 00920</t>
  </si>
  <si>
    <t>23 2 01 01550</t>
  </si>
  <si>
    <t>08 1 01 01560</t>
  </si>
  <si>
    <t>Спортивные мероприятия, посвященные 75-летию Победы в Великой Отечественной войне</t>
  </si>
  <si>
    <t>08 2 01 01570</t>
  </si>
  <si>
    <t>Проект "Мы выбираем спорт"</t>
  </si>
  <si>
    <t>09 0 01 00000</t>
  </si>
  <si>
    <t>09 0 01 00370</t>
  </si>
  <si>
    <t>09 0 01 01360</t>
  </si>
  <si>
    <t>09 0 01 01560</t>
  </si>
  <si>
    <t>27 0 00 00000</t>
  </si>
  <si>
    <t>Муниципальная программа "Градостроительство и благоустройство ЗАТО Звёздный"</t>
  </si>
  <si>
    <t>27 1 00 00000</t>
  </si>
  <si>
    <t>Подпрограмма "Благоустройство  территории ЗАТО Звёздный"</t>
  </si>
  <si>
    <t>27 1 01 00000</t>
  </si>
  <si>
    <t>Основное мероприятие "Благоустройство территории ЗАТО Звёздный"</t>
  </si>
  <si>
    <t>27 1 01 00930</t>
  </si>
  <si>
    <t>27 1 01 00940</t>
  </si>
  <si>
    <t>27 1 01 01370</t>
  </si>
  <si>
    <t>27 1 01 2У090</t>
  </si>
  <si>
    <t>27 1 01 2У100</t>
  </si>
  <si>
    <t>27 1 02 00000</t>
  </si>
  <si>
    <t>27 1 02 00450</t>
  </si>
  <si>
    <t>Техническое обслуживание и ремонт линий наружного освещения на территории ЗАТО Звёздный</t>
  </si>
  <si>
    <t>27 1 02 01590</t>
  </si>
  <si>
    <t>27 2 00 00000</t>
  </si>
  <si>
    <t>Подпрограмма "Развитие транспортной инфраструктуры ЗАТО Звёздный"</t>
  </si>
  <si>
    <t>27 2 01 00000</t>
  </si>
  <si>
    <t>27 2 01 00950</t>
  </si>
  <si>
    <t>27 2 01 00430</t>
  </si>
  <si>
    <t>27 2 01 ST040</t>
  </si>
  <si>
    <t>Основное мероприятие "Ремонт автомобильной дороги по переулку Большой Каретный в п. Звёздный Пермского края"</t>
  </si>
  <si>
    <t>Ремонт автомобильной дороги по переулку Большой Каретный в п. Звёздный Пермского края</t>
  </si>
  <si>
    <t>27 2 02 00000</t>
  </si>
  <si>
    <t>27 2 02 ST040</t>
  </si>
  <si>
    <t>27 2 03 00000</t>
  </si>
  <si>
    <t>Основное мероприятие "Ремонт автомобильной дороги по ул. Коммунистическая в п. Звёздный Пермского края, участок от перекрестка с ул. 52 Ракетной Дивизии до поворота на ГТС"</t>
  </si>
  <si>
    <t>27 2 03 SТ040</t>
  </si>
  <si>
    <t>Ремонт автомобильной дороги по ул. Коммунистическая в п. Звёздный Пермского края, участок от перекрестка с ул. 52 Ракетной Дивизии до поворота на ГТС</t>
  </si>
  <si>
    <t>27 3 00 00000</t>
  </si>
  <si>
    <t>27 3 01 00000</t>
  </si>
  <si>
    <t>27 3 01 00470</t>
  </si>
  <si>
    <t>27 3 01 01580</t>
  </si>
  <si>
    <t>Экологические акции</t>
  </si>
  <si>
    <t>27 3 01 01340</t>
  </si>
  <si>
    <t>28 0 00 00000</t>
  </si>
  <si>
    <t>Муниципальная программа "Обеспечение жильём граждан"</t>
  </si>
  <si>
    <t>28 1 00 00000</t>
  </si>
  <si>
    <t>Подпрограмма "Обеспечение жильём молодых семей"</t>
  </si>
  <si>
    <t>Основное  мероприятие "Обеспечение жильём молодых семей"</t>
  </si>
  <si>
    <t>28 1 01 00000</t>
  </si>
  <si>
    <t>28 1 01 SС020</t>
  </si>
  <si>
    <t>Социальная выплата на приобретение (строительство) жилого помещения</t>
  </si>
  <si>
    <t>28 2 00 00000</t>
  </si>
  <si>
    <t>Подпрограмма "Предоставление жилых помещений муниципального жилищного фонда ЗАТО Звёздный"</t>
  </si>
  <si>
    <t>28 2 01 00000</t>
  </si>
  <si>
    <t>Основное мероприятие "Предоставление жилых помещений муниципального жилищного фонда ЗАТО Звёздный"</t>
  </si>
  <si>
    <t>Формирование жилищного фонда для детей -сирот</t>
  </si>
  <si>
    <t>Содержание жилищного фонда для детей-сирот</t>
  </si>
  <si>
    <t>Организация осуществления государственных полномочий по обеспечению жильём  детей-сирот</t>
  </si>
  <si>
    <t>28 2 01 01600</t>
  </si>
  <si>
    <t>28 2 01 01610</t>
  </si>
  <si>
    <t>28 2 01 01620</t>
  </si>
  <si>
    <t>16 0 01 01230</t>
  </si>
  <si>
    <t>29 0 00 00000</t>
  </si>
  <si>
    <t>Муниципальная программа "Жилищно-коммунальное хозяйство и энергосбережение ЗАТО Звёздный"</t>
  </si>
  <si>
    <t>29 1 00 00000</t>
  </si>
  <si>
    <t>Подпрограмма "Энергосбережение и повышение энергетической эффективности в ЗАТО Звёздный"</t>
  </si>
  <si>
    <t>29 1 01 00000</t>
  </si>
  <si>
    <t>Основное мероприятие "Энергосбережение и повышение энергетической эффективности в ЗАТО Звёздный"</t>
  </si>
  <si>
    <t>29 1 01 01260</t>
  </si>
  <si>
    <t>29 2 00 00000</t>
  </si>
  <si>
    <t>Подпрограмма "Жилищно-коммунальное хозяйство на территории ЗАТО Звёздный"</t>
  </si>
  <si>
    <t>29 2 01 00000</t>
  </si>
  <si>
    <t>29 2 01 00800</t>
  </si>
  <si>
    <t>29 2 01 00810</t>
  </si>
  <si>
    <t>Разработка проектной документации на реконструкцию муниципальной котельной по адресу: Пермский край, п. Звёздный, ул. Энергетиков, 5</t>
  </si>
  <si>
    <t>29 2 01 SЖ200</t>
  </si>
  <si>
    <t>20 0 F2 00000</t>
  </si>
  <si>
    <t>Реализация программ формирования современной городской среды</t>
  </si>
  <si>
    <t>20 0 F2 55550</t>
  </si>
  <si>
    <t>91 0 00 2П060</t>
  </si>
  <si>
    <t>Осуществление полномочий по созданию и организации деятельности административных комиссий</t>
  </si>
  <si>
    <t>91 0 00 51180</t>
  </si>
  <si>
    <t>Осуществление полномочий по первичному воинскому учёту на территориях, где отсутствуют военные комиссариаты</t>
  </si>
  <si>
    <t>91 0 00 51200</t>
  </si>
  <si>
    <t>Составление (изменение) списков кандидатов в присяжные заседатели</t>
  </si>
  <si>
    <t>91 0 00 59300</t>
  </si>
  <si>
    <t>Государственная регистрация актов гражданского состояния</t>
  </si>
  <si>
    <t>08 2 01 01550</t>
  </si>
  <si>
    <t>Мероприятия, посвященные 75-летию Победы в Великой Отечественной войне</t>
  </si>
  <si>
    <t>Приложение 3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</si>
  <si>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 классификации расходов бюджета ЗАТО Звёздный на 2020 год и на плановый период 2021 и 2022 годов, тыс.рублей</t>
  </si>
</sst>
</file>

<file path=xl/styles.xml><?xml version="1.0" encoding="utf-8"?>
<styleSheet xmlns="http://schemas.openxmlformats.org/spreadsheetml/2006/main">
  <numFmts count="3">
    <numFmt numFmtId="164" formatCode="?"/>
    <numFmt numFmtId="165" formatCode="#,##0.00000"/>
    <numFmt numFmtId="166" formatCode="0.00000"/>
  </numFmts>
  <fonts count="3">
    <font>
      <sz val="10"/>
      <name val="Arial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49" fontId="1" fillId="0" borderId="1" xfId="0" applyNumberFormat="1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left"/>
    </xf>
    <xf numFmtId="164" fontId="1" fillId="0" borderId="1" xfId="0" applyNumberFormat="1" applyFont="1" applyFill="1" applyBorder="1" applyAlignment="1">
      <alignment horizontal="left" wrapText="1"/>
    </xf>
    <xf numFmtId="0" fontId="1" fillId="0" borderId="1" xfId="0" applyNumberFormat="1" applyFont="1" applyFill="1" applyBorder="1" applyAlignment="1">
      <alignment horizontal="left" wrapText="1"/>
    </xf>
    <xf numFmtId="0" fontId="1" fillId="0" borderId="1" xfId="0" applyFont="1" applyFill="1" applyBorder="1" applyAlignment="1">
      <alignment wrapText="1"/>
    </xf>
    <xf numFmtId="165" fontId="1" fillId="0" borderId="0" xfId="0" applyNumberFormat="1" applyFont="1" applyFill="1"/>
    <xf numFmtId="0" fontId="1" fillId="0" borderId="1" xfId="0" applyFont="1" applyBorder="1" applyAlignment="1">
      <alignment wrapText="1"/>
    </xf>
    <xf numFmtId="0" fontId="1" fillId="0" borderId="0" xfId="0" applyFont="1" applyFill="1"/>
    <xf numFmtId="165" fontId="1" fillId="0" borderId="1" xfId="0" applyNumberFormat="1" applyFont="1" applyFill="1" applyBorder="1" applyAlignment="1">
      <alignment wrapText="1"/>
    </xf>
    <xf numFmtId="0" fontId="1" fillId="0" borderId="0" xfId="0" applyFont="1" applyFill="1" applyAlignment="1">
      <alignment horizontal="left"/>
    </xf>
    <xf numFmtId="0" fontId="1" fillId="0" borderId="1" xfId="0" applyFont="1" applyBorder="1" applyAlignment="1">
      <alignment horizontal="left"/>
    </xf>
    <xf numFmtId="166" fontId="1" fillId="0" borderId="0" xfId="0" applyNumberFormat="1" applyFont="1" applyFill="1" applyAlignment="1"/>
    <xf numFmtId="49" fontId="1" fillId="0" borderId="0" xfId="0" applyNumberFormat="1" applyFont="1" applyFill="1" applyAlignment="1"/>
    <xf numFmtId="0" fontId="1" fillId="0" borderId="0" xfId="0" applyFont="1" applyFill="1" applyAlignment="1"/>
    <xf numFmtId="166" fontId="1" fillId="0" borderId="1" xfId="0" applyNumberFormat="1" applyFont="1" applyFill="1" applyBorder="1" applyAlignment="1"/>
    <xf numFmtId="165" fontId="1" fillId="0" borderId="3" xfId="0" applyNumberFormat="1" applyFont="1" applyFill="1" applyBorder="1" applyAlignment="1">
      <alignment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/>
    </xf>
    <xf numFmtId="165" fontId="1" fillId="0" borderId="1" xfId="0" applyNumberFormat="1" applyFont="1" applyFill="1" applyBorder="1" applyAlignment="1"/>
    <xf numFmtId="0" fontId="2" fillId="0" borderId="0" xfId="0" applyNumberFormat="1" applyFont="1" applyFill="1" applyAlignment="1">
      <alignment horizontal="center" wrapText="1"/>
    </xf>
    <xf numFmtId="49" fontId="1" fillId="0" borderId="0" xfId="0" applyNumberFormat="1" applyFont="1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0"/>
  <sheetViews>
    <sheetView tabSelected="1" zoomScale="140" zoomScaleNormal="140" workbookViewId="0">
      <selection activeCell="D2" sqref="D2"/>
    </sheetView>
  </sheetViews>
  <sheetFormatPr defaultRowHeight="12.75"/>
  <cols>
    <col min="1" max="1" width="13.7109375" style="12" customWidth="1"/>
    <col min="2" max="2" width="6" style="10" customWidth="1"/>
    <col min="3" max="3" width="75.140625" style="10" customWidth="1"/>
    <col min="4" max="4" width="14.85546875" style="16" customWidth="1"/>
    <col min="5" max="5" width="14.85546875" style="14" customWidth="1"/>
    <col min="6" max="6" width="18.28515625" style="14" customWidth="1"/>
    <col min="7" max="7" width="12.7109375" style="10" bestFit="1" customWidth="1"/>
    <col min="8" max="16384" width="9.140625" style="10"/>
  </cols>
  <sheetData>
    <row r="1" spans="1:6">
      <c r="D1" s="15"/>
      <c r="E1" s="24" t="s">
        <v>385</v>
      </c>
      <c r="F1" s="24"/>
    </row>
    <row r="2" spans="1:6">
      <c r="D2" s="15"/>
      <c r="E2" s="24" t="s">
        <v>99</v>
      </c>
      <c r="F2" s="24"/>
    </row>
    <row r="3" spans="1:6">
      <c r="D3" s="15"/>
      <c r="E3" s="15" t="s">
        <v>100</v>
      </c>
    </row>
    <row r="4" spans="1:6" ht="10.5" customHeight="1">
      <c r="D4" s="15"/>
    </row>
    <row r="5" spans="1:6" ht="35.25" customHeight="1">
      <c r="A5" s="23" t="s">
        <v>386</v>
      </c>
      <c r="B5" s="23"/>
      <c r="C5" s="23"/>
      <c r="D5" s="23"/>
      <c r="E5" s="23"/>
      <c r="F5" s="23"/>
    </row>
    <row r="6" spans="1:6" ht="7.5" customHeight="1">
      <c r="A6" s="19"/>
      <c r="B6" s="20"/>
      <c r="C6" s="20"/>
    </row>
    <row r="7" spans="1:6" ht="15.75" customHeight="1">
      <c r="A7" s="2" t="s">
        <v>0</v>
      </c>
      <c r="B7" s="2" t="s">
        <v>101</v>
      </c>
      <c r="C7" s="2" t="s">
        <v>96</v>
      </c>
      <c r="D7" s="3">
        <v>2020</v>
      </c>
      <c r="E7" s="3">
        <v>2021</v>
      </c>
      <c r="F7" s="3">
        <v>2022</v>
      </c>
    </row>
    <row r="8" spans="1:6" ht="25.5">
      <c r="A8" s="4" t="s">
        <v>50</v>
      </c>
      <c r="B8" s="4"/>
      <c r="C8" s="5" t="s">
        <v>30</v>
      </c>
      <c r="D8" s="11">
        <f>D9+D15</f>
        <v>100</v>
      </c>
      <c r="E8" s="11">
        <f>E9+E15</f>
        <v>100</v>
      </c>
      <c r="F8" s="11">
        <f>F9+F15</f>
        <v>100</v>
      </c>
    </row>
    <row r="9" spans="1:6">
      <c r="A9" s="4" t="s">
        <v>51</v>
      </c>
      <c r="B9" s="4"/>
      <c r="C9" s="5" t="s">
        <v>31</v>
      </c>
      <c r="D9" s="11">
        <f>D10</f>
        <v>70</v>
      </c>
      <c r="E9" s="11">
        <f>E10</f>
        <v>70</v>
      </c>
      <c r="F9" s="11">
        <f>F10</f>
        <v>70</v>
      </c>
    </row>
    <row r="10" spans="1:6" ht="25.5">
      <c r="A10" s="4" t="s">
        <v>53</v>
      </c>
      <c r="B10" s="4"/>
      <c r="C10" s="5" t="s">
        <v>52</v>
      </c>
      <c r="D10" s="11">
        <f>D11+D13</f>
        <v>70</v>
      </c>
      <c r="E10" s="11">
        <f>E11+E13</f>
        <v>70</v>
      </c>
      <c r="F10" s="11">
        <f>F11+F13</f>
        <v>70</v>
      </c>
    </row>
    <row r="11" spans="1:6" ht="25.5">
      <c r="A11" s="4" t="s">
        <v>276</v>
      </c>
      <c r="B11" s="4"/>
      <c r="C11" s="5" t="s">
        <v>169</v>
      </c>
      <c r="D11" s="11">
        <f>D12</f>
        <v>50</v>
      </c>
      <c r="E11" s="11">
        <f>E12</f>
        <v>50</v>
      </c>
      <c r="F11" s="11">
        <f>F12</f>
        <v>50</v>
      </c>
    </row>
    <row r="12" spans="1:6" ht="25.5">
      <c r="A12" s="4"/>
      <c r="B12" s="4">
        <v>600</v>
      </c>
      <c r="C12" s="1" t="s">
        <v>103</v>
      </c>
      <c r="D12" s="11">
        <v>50</v>
      </c>
      <c r="E12" s="17">
        <v>50</v>
      </c>
      <c r="F12" s="17">
        <v>50</v>
      </c>
    </row>
    <row r="13" spans="1:6" ht="25.5">
      <c r="A13" s="4" t="s">
        <v>277</v>
      </c>
      <c r="B13" s="4"/>
      <c r="C13" s="5" t="s">
        <v>170</v>
      </c>
      <c r="D13" s="11">
        <f>D14</f>
        <v>20</v>
      </c>
      <c r="E13" s="11">
        <f>E14</f>
        <v>20</v>
      </c>
      <c r="F13" s="11">
        <f>F14</f>
        <v>20</v>
      </c>
    </row>
    <row r="14" spans="1:6" ht="25.5">
      <c r="A14" s="4"/>
      <c r="B14" s="4">
        <v>600</v>
      </c>
      <c r="C14" s="1" t="s">
        <v>103</v>
      </c>
      <c r="D14" s="11">
        <v>20</v>
      </c>
      <c r="E14" s="17">
        <v>20</v>
      </c>
      <c r="F14" s="17">
        <v>20</v>
      </c>
    </row>
    <row r="15" spans="1:6" ht="25.5">
      <c r="A15" s="4" t="s">
        <v>54</v>
      </c>
      <c r="B15" s="4"/>
      <c r="C15" s="1" t="s">
        <v>32</v>
      </c>
      <c r="D15" s="11">
        <f t="shared" ref="D15:F16" si="0">D16</f>
        <v>30</v>
      </c>
      <c r="E15" s="11">
        <f t="shared" si="0"/>
        <v>30</v>
      </c>
      <c r="F15" s="11">
        <f t="shared" si="0"/>
        <v>30</v>
      </c>
    </row>
    <row r="16" spans="1:6" ht="25.5">
      <c r="A16" s="4" t="s">
        <v>56</v>
      </c>
      <c r="B16" s="4"/>
      <c r="C16" s="1" t="s">
        <v>55</v>
      </c>
      <c r="D16" s="11">
        <f t="shared" si="0"/>
        <v>30</v>
      </c>
      <c r="E16" s="11">
        <f t="shared" si="0"/>
        <v>30</v>
      </c>
      <c r="F16" s="11">
        <f t="shared" si="0"/>
        <v>30</v>
      </c>
    </row>
    <row r="17" spans="1:6">
      <c r="A17" s="4" t="s">
        <v>278</v>
      </c>
      <c r="B17" s="4"/>
      <c r="C17" s="1" t="s">
        <v>171</v>
      </c>
      <c r="D17" s="11">
        <f>SUM(D18:D18)</f>
        <v>30</v>
      </c>
      <c r="E17" s="11">
        <f>SUM(E18:E18)</f>
        <v>30</v>
      </c>
      <c r="F17" s="11">
        <f>SUM(F18:F18)</f>
        <v>30</v>
      </c>
    </row>
    <row r="18" spans="1:6" ht="25.5">
      <c r="A18" s="4"/>
      <c r="B18" s="4">
        <v>600</v>
      </c>
      <c r="C18" s="1" t="s">
        <v>103</v>
      </c>
      <c r="D18" s="11">
        <v>30</v>
      </c>
      <c r="E18" s="17">
        <v>30</v>
      </c>
      <c r="F18" s="17">
        <v>30</v>
      </c>
    </row>
    <row r="19" spans="1:6" ht="25.5">
      <c r="A19" s="4" t="s">
        <v>57</v>
      </c>
      <c r="B19" s="4"/>
      <c r="C19" s="1" t="s">
        <v>33</v>
      </c>
      <c r="D19" s="11">
        <f>D20+D55</f>
        <v>14399.264350000001</v>
      </c>
      <c r="E19" s="11">
        <f>E20+E55</f>
        <v>10805.6</v>
      </c>
      <c r="F19" s="11">
        <f>F20+F55</f>
        <v>10554.3</v>
      </c>
    </row>
    <row r="20" spans="1:6" ht="25.5">
      <c r="A20" s="4" t="s">
        <v>58</v>
      </c>
      <c r="B20" s="4"/>
      <c r="C20" s="1" t="s">
        <v>34</v>
      </c>
      <c r="D20" s="11">
        <f>D21+D28+D31+D34+D37+D40+D43+D46+D49+D52</f>
        <v>7933.3883800000003</v>
      </c>
      <c r="E20" s="11">
        <f>E21+E28+E31+E34+E37+E40+E43+E46+E49+E52</f>
        <v>10805.6</v>
      </c>
      <c r="F20" s="11">
        <f>F21+F28+F31+F34+F37+F40+F43+F46+F49+F52</f>
        <v>10554.3</v>
      </c>
    </row>
    <row r="21" spans="1:6" ht="25.5">
      <c r="A21" s="4" t="s">
        <v>59</v>
      </c>
      <c r="B21" s="4"/>
      <c r="C21" s="1" t="s">
        <v>60</v>
      </c>
      <c r="D21" s="11">
        <f>D22+D24+D26</f>
        <v>3046.3944000000001</v>
      </c>
      <c r="E21" s="11">
        <f>E22+E24+E26</f>
        <v>9225.6</v>
      </c>
      <c r="F21" s="11">
        <f>F22+F24+F26</f>
        <v>8974.2999999999993</v>
      </c>
    </row>
    <row r="22" spans="1:6" ht="25.5">
      <c r="A22" s="4" t="s">
        <v>119</v>
      </c>
      <c r="B22" s="4"/>
      <c r="C22" s="1" t="s">
        <v>113</v>
      </c>
      <c r="D22" s="11">
        <f>D23</f>
        <v>2562.3944000000001</v>
      </c>
      <c r="E22" s="11">
        <f>E23</f>
        <v>2243.9</v>
      </c>
      <c r="F22" s="11">
        <f>F23</f>
        <v>2243.9</v>
      </c>
    </row>
    <row r="23" spans="1:6" ht="25.5">
      <c r="A23" s="4"/>
      <c r="B23" s="4">
        <v>600</v>
      </c>
      <c r="C23" s="1" t="s">
        <v>103</v>
      </c>
      <c r="D23" s="11">
        <v>2562.3944000000001</v>
      </c>
      <c r="E23" s="17">
        <v>2243.9</v>
      </c>
      <c r="F23" s="17">
        <v>2243.9</v>
      </c>
    </row>
    <row r="24" spans="1:6" ht="25.5">
      <c r="A24" s="4" t="s">
        <v>194</v>
      </c>
      <c r="B24" s="4"/>
      <c r="C24" s="1" t="s">
        <v>195</v>
      </c>
      <c r="D24" s="11">
        <f>D25</f>
        <v>0</v>
      </c>
      <c r="E24" s="11">
        <f>E25</f>
        <v>6731.7</v>
      </c>
      <c r="F24" s="11">
        <f>F25</f>
        <v>6480.4</v>
      </c>
    </row>
    <row r="25" spans="1:6" ht="25.5">
      <c r="A25" s="4"/>
      <c r="B25" s="4">
        <v>600</v>
      </c>
      <c r="C25" s="1" t="s">
        <v>103</v>
      </c>
      <c r="D25" s="11">
        <v>0</v>
      </c>
      <c r="E25" s="17">
        <v>6731.7</v>
      </c>
      <c r="F25" s="17">
        <v>6480.4</v>
      </c>
    </row>
    <row r="26" spans="1:6">
      <c r="A26" s="4" t="s">
        <v>196</v>
      </c>
      <c r="B26" s="4"/>
      <c r="C26" s="1" t="s">
        <v>197</v>
      </c>
      <c r="D26" s="11">
        <f>D27</f>
        <v>484</v>
      </c>
      <c r="E26" s="11">
        <f>E27</f>
        <v>250</v>
      </c>
      <c r="F26" s="11">
        <f>F27</f>
        <v>250</v>
      </c>
    </row>
    <row r="27" spans="1:6" ht="25.5">
      <c r="A27" s="4"/>
      <c r="B27" s="4">
        <v>600</v>
      </c>
      <c r="C27" s="1" t="s">
        <v>103</v>
      </c>
      <c r="D27" s="11">
        <v>484</v>
      </c>
      <c r="E27" s="17">
        <v>250</v>
      </c>
      <c r="F27" s="17">
        <v>250</v>
      </c>
    </row>
    <row r="28" spans="1:6" ht="25.5">
      <c r="A28" s="4" t="s">
        <v>198</v>
      </c>
      <c r="B28" s="4"/>
      <c r="C28" s="1" t="s">
        <v>199</v>
      </c>
      <c r="D28" s="11">
        <f t="shared" ref="D28:F29" si="1">D29</f>
        <v>360</v>
      </c>
      <c r="E28" s="11">
        <f t="shared" si="1"/>
        <v>360</v>
      </c>
      <c r="F28" s="11">
        <f t="shared" si="1"/>
        <v>360</v>
      </c>
    </row>
    <row r="29" spans="1:6">
      <c r="A29" s="4" t="s">
        <v>200</v>
      </c>
      <c r="B29" s="4"/>
      <c r="C29" s="1" t="s">
        <v>201</v>
      </c>
      <c r="D29" s="11">
        <f t="shared" si="1"/>
        <v>360</v>
      </c>
      <c r="E29" s="11">
        <f t="shared" si="1"/>
        <v>360</v>
      </c>
      <c r="F29" s="11">
        <f t="shared" si="1"/>
        <v>360</v>
      </c>
    </row>
    <row r="30" spans="1:6" ht="25.5">
      <c r="A30" s="4"/>
      <c r="B30" s="4">
        <v>600</v>
      </c>
      <c r="C30" s="1" t="s">
        <v>103</v>
      </c>
      <c r="D30" s="11">
        <v>360</v>
      </c>
      <c r="E30" s="17">
        <v>360</v>
      </c>
      <c r="F30" s="17">
        <v>360</v>
      </c>
    </row>
    <row r="31" spans="1:6" ht="25.5">
      <c r="A31" s="4" t="s">
        <v>202</v>
      </c>
      <c r="B31" s="4"/>
      <c r="C31" s="1" t="s">
        <v>203</v>
      </c>
      <c r="D31" s="11">
        <f t="shared" ref="D31:F32" si="2">D32</f>
        <v>797.26994999999999</v>
      </c>
      <c r="E31" s="11">
        <f t="shared" si="2"/>
        <v>0</v>
      </c>
      <c r="F31" s="11">
        <f t="shared" si="2"/>
        <v>0</v>
      </c>
    </row>
    <row r="32" spans="1:6" ht="25.5">
      <c r="A32" s="4" t="s">
        <v>204</v>
      </c>
      <c r="B32" s="4"/>
      <c r="C32" s="1" t="s">
        <v>205</v>
      </c>
      <c r="D32" s="11">
        <f t="shared" si="2"/>
        <v>797.26994999999999</v>
      </c>
      <c r="E32" s="11">
        <f t="shared" si="2"/>
        <v>0</v>
      </c>
      <c r="F32" s="11">
        <f t="shared" si="2"/>
        <v>0</v>
      </c>
    </row>
    <row r="33" spans="1:6" ht="25.5">
      <c r="A33" s="4"/>
      <c r="B33" s="4">
        <v>600</v>
      </c>
      <c r="C33" s="1" t="s">
        <v>103</v>
      </c>
      <c r="D33" s="11">
        <v>797.26994999999999</v>
      </c>
      <c r="E33" s="17">
        <v>0</v>
      </c>
      <c r="F33" s="17">
        <v>0</v>
      </c>
    </row>
    <row r="34" spans="1:6" ht="25.5">
      <c r="A34" s="4" t="s">
        <v>206</v>
      </c>
      <c r="B34" s="4"/>
      <c r="C34" s="1" t="s">
        <v>207</v>
      </c>
      <c r="D34" s="11">
        <f t="shared" ref="D34:F35" si="3">D35</f>
        <v>903.16560000000004</v>
      </c>
      <c r="E34" s="11">
        <f t="shared" si="3"/>
        <v>0</v>
      </c>
      <c r="F34" s="11">
        <f t="shared" si="3"/>
        <v>0</v>
      </c>
    </row>
    <row r="35" spans="1:6" ht="25.5">
      <c r="A35" s="4" t="s">
        <v>208</v>
      </c>
      <c r="B35" s="4"/>
      <c r="C35" s="1" t="s">
        <v>209</v>
      </c>
      <c r="D35" s="11">
        <f t="shared" si="3"/>
        <v>903.16560000000004</v>
      </c>
      <c r="E35" s="11">
        <f t="shared" si="3"/>
        <v>0</v>
      </c>
      <c r="F35" s="11">
        <f t="shared" si="3"/>
        <v>0</v>
      </c>
    </row>
    <row r="36" spans="1:6" ht="25.5">
      <c r="A36" s="4"/>
      <c r="B36" s="4">
        <v>600</v>
      </c>
      <c r="C36" s="1" t="s">
        <v>103</v>
      </c>
      <c r="D36" s="11">
        <v>903.16560000000004</v>
      </c>
      <c r="E36" s="17">
        <v>0</v>
      </c>
      <c r="F36" s="17">
        <v>0</v>
      </c>
    </row>
    <row r="37" spans="1:6" ht="25.5">
      <c r="A37" s="4" t="s">
        <v>210</v>
      </c>
      <c r="B37" s="4"/>
      <c r="C37" s="1" t="s">
        <v>211</v>
      </c>
      <c r="D37" s="11">
        <f t="shared" ref="D37:F38" si="4">D38</f>
        <v>907.41219000000001</v>
      </c>
      <c r="E37" s="11">
        <f t="shared" si="4"/>
        <v>0</v>
      </c>
      <c r="F37" s="11">
        <f t="shared" si="4"/>
        <v>0</v>
      </c>
    </row>
    <row r="38" spans="1:6" ht="25.5">
      <c r="A38" s="4" t="s">
        <v>212</v>
      </c>
      <c r="B38" s="4"/>
      <c r="C38" s="1" t="s">
        <v>213</v>
      </c>
      <c r="D38" s="11">
        <f t="shared" si="4"/>
        <v>907.41219000000001</v>
      </c>
      <c r="E38" s="11">
        <f t="shared" si="4"/>
        <v>0</v>
      </c>
      <c r="F38" s="11">
        <f t="shared" si="4"/>
        <v>0</v>
      </c>
    </row>
    <row r="39" spans="1:6" ht="25.5">
      <c r="A39" s="4"/>
      <c r="B39" s="4">
        <v>600</v>
      </c>
      <c r="C39" s="1" t="s">
        <v>103</v>
      </c>
      <c r="D39" s="11">
        <v>907.41219000000001</v>
      </c>
      <c r="E39" s="17">
        <v>0</v>
      </c>
      <c r="F39" s="17">
        <v>0</v>
      </c>
    </row>
    <row r="40" spans="1:6" ht="25.5">
      <c r="A40" s="4" t="s">
        <v>214</v>
      </c>
      <c r="B40" s="4"/>
      <c r="C40" s="1" t="s">
        <v>215</v>
      </c>
      <c r="D40" s="11">
        <f t="shared" ref="D40:F41" si="5">D41</f>
        <v>268.9008</v>
      </c>
      <c r="E40" s="11">
        <f t="shared" si="5"/>
        <v>0</v>
      </c>
      <c r="F40" s="11">
        <f t="shared" si="5"/>
        <v>0</v>
      </c>
    </row>
    <row r="41" spans="1:6" ht="25.5">
      <c r="A41" s="4" t="s">
        <v>216</v>
      </c>
      <c r="B41" s="4"/>
      <c r="C41" s="1" t="s">
        <v>217</v>
      </c>
      <c r="D41" s="11">
        <f t="shared" si="5"/>
        <v>268.9008</v>
      </c>
      <c r="E41" s="11">
        <f t="shared" si="5"/>
        <v>0</v>
      </c>
      <c r="F41" s="11">
        <f t="shared" si="5"/>
        <v>0</v>
      </c>
    </row>
    <row r="42" spans="1:6" ht="25.5">
      <c r="A42" s="4"/>
      <c r="B42" s="4">
        <v>600</v>
      </c>
      <c r="C42" s="1" t="s">
        <v>103</v>
      </c>
      <c r="D42" s="11">
        <v>268.9008</v>
      </c>
      <c r="E42" s="17">
        <v>0</v>
      </c>
      <c r="F42" s="17">
        <v>0</v>
      </c>
    </row>
    <row r="43" spans="1:6" ht="25.5">
      <c r="A43" s="4" t="s">
        <v>218</v>
      </c>
      <c r="B43" s="4"/>
      <c r="C43" s="1" t="s">
        <v>219</v>
      </c>
      <c r="D43" s="11">
        <f t="shared" ref="D43:F44" si="6">D44</f>
        <v>430.24543999999997</v>
      </c>
      <c r="E43" s="11">
        <f t="shared" si="6"/>
        <v>0</v>
      </c>
      <c r="F43" s="11">
        <f t="shared" si="6"/>
        <v>0</v>
      </c>
    </row>
    <row r="44" spans="1:6" ht="25.5">
      <c r="A44" s="4" t="s">
        <v>220</v>
      </c>
      <c r="B44" s="4"/>
      <c r="C44" s="1" t="s">
        <v>221</v>
      </c>
      <c r="D44" s="11">
        <f t="shared" si="6"/>
        <v>430.24543999999997</v>
      </c>
      <c r="E44" s="11">
        <f t="shared" si="6"/>
        <v>0</v>
      </c>
      <c r="F44" s="11">
        <f t="shared" si="6"/>
        <v>0</v>
      </c>
    </row>
    <row r="45" spans="1:6" ht="25.5">
      <c r="A45" s="4"/>
      <c r="B45" s="4">
        <v>600</v>
      </c>
      <c r="C45" s="1" t="s">
        <v>103</v>
      </c>
      <c r="D45" s="11">
        <v>430.24543999999997</v>
      </c>
      <c r="E45" s="17">
        <v>0</v>
      </c>
      <c r="F45" s="17">
        <v>0</v>
      </c>
    </row>
    <row r="46" spans="1:6" ht="25.5">
      <c r="A46" s="4" t="s">
        <v>222</v>
      </c>
      <c r="B46" s="4"/>
      <c r="C46" s="1" t="s">
        <v>223</v>
      </c>
      <c r="D46" s="11">
        <f t="shared" ref="D46:F47" si="7">D47</f>
        <v>720</v>
      </c>
      <c r="E46" s="11">
        <f t="shared" si="7"/>
        <v>720</v>
      </c>
      <c r="F46" s="11">
        <f t="shared" si="7"/>
        <v>720</v>
      </c>
    </row>
    <row r="47" spans="1:6" ht="25.5">
      <c r="A47" s="4" t="s">
        <v>224</v>
      </c>
      <c r="B47" s="4"/>
      <c r="C47" s="1" t="s">
        <v>225</v>
      </c>
      <c r="D47" s="11">
        <f t="shared" si="7"/>
        <v>720</v>
      </c>
      <c r="E47" s="11">
        <f t="shared" si="7"/>
        <v>720</v>
      </c>
      <c r="F47" s="11">
        <f t="shared" si="7"/>
        <v>720</v>
      </c>
    </row>
    <row r="48" spans="1:6" ht="25.5">
      <c r="A48" s="4"/>
      <c r="B48" s="4">
        <v>600</v>
      </c>
      <c r="C48" s="1" t="s">
        <v>103</v>
      </c>
      <c r="D48" s="11">
        <v>720</v>
      </c>
      <c r="E48" s="17">
        <v>720</v>
      </c>
      <c r="F48" s="17">
        <v>720</v>
      </c>
    </row>
    <row r="49" spans="1:6" ht="25.5">
      <c r="A49" s="4" t="s">
        <v>226</v>
      </c>
      <c r="B49" s="4"/>
      <c r="C49" s="1" t="s">
        <v>227</v>
      </c>
      <c r="D49" s="11">
        <f t="shared" ref="D49:F50" si="8">D50</f>
        <v>0</v>
      </c>
      <c r="E49" s="11">
        <f t="shared" si="8"/>
        <v>500</v>
      </c>
      <c r="F49" s="11">
        <f t="shared" si="8"/>
        <v>500</v>
      </c>
    </row>
    <row r="50" spans="1:6" ht="25.5">
      <c r="A50" s="4" t="s">
        <v>228</v>
      </c>
      <c r="B50" s="4"/>
      <c r="C50" s="1" t="s">
        <v>229</v>
      </c>
      <c r="D50" s="11">
        <f t="shared" si="8"/>
        <v>0</v>
      </c>
      <c r="E50" s="11">
        <f t="shared" si="8"/>
        <v>500</v>
      </c>
      <c r="F50" s="11">
        <f t="shared" si="8"/>
        <v>500</v>
      </c>
    </row>
    <row r="51" spans="1:6" ht="25.5">
      <c r="A51" s="4"/>
      <c r="B51" s="4">
        <v>600</v>
      </c>
      <c r="C51" s="1" t="s">
        <v>103</v>
      </c>
      <c r="D51" s="11">
        <v>0</v>
      </c>
      <c r="E51" s="17">
        <v>500</v>
      </c>
      <c r="F51" s="17">
        <v>500</v>
      </c>
    </row>
    <row r="52" spans="1:6" ht="25.5">
      <c r="A52" s="4" t="s">
        <v>230</v>
      </c>
      <c r="B52" s="4"/>
      <c r="C52" s="1" t="s">
        <v>231</v>
      </c>
      <c r="D52" s="11">
        <f t="shared" ref="D52:F53" si="9">D53</f>
        <v>500</v>
      </c>
      <c r="E52" s="11">
        <f t="shared" si="9"/>
        <v>0</v>
      </c>
      <c r="F52" s="11">
        <f t="shared" si="9"/>
        <v>0</v>
      </c>
    </row>
    <row r="53" spans="1:6" ht="25.5">
      <c r="A53" s="4" t="s">
        <v>232</v>
      </c>
      <c r="B53" s="4"/>
      <c r="C53" s="1" t="s">
        <v>233</v>
      </c>
      <c r="D53" s="11">
        <f t="shared" si="9"/>
        <v>500</v>
      </c>
      <c r="E53" s="11">
        <f t="shared" si="9"/>
        <v>0</v>
      </c>
      <c r="F53" s="11">
        <f t="shared" si="9"/>
        <v>0</v>
      </c>
    </row>
    <row r="54" spans="1:6" ht="25.5">
      <c r="A54" s="4"/>
      <c r="B54" s="4">
        <v>600</v>
      </c>
      <c r="C54" s="1" t="s">
        <v>103</v>
      </c>
      <c r="D54" s="11">
        <v>500</v>
      </c>
      <c r="E54" s="17">
        <v>0</v>
      </c>
      <c r="F54" s="17">
        <v>0</v>
      </c>
    </row>
    <row r="55" spans="1:6" ht="25.5">
      <c r="A55" s="4" t="s">
        <v>164</v>
      </c>
      <c r="B55" s="4"/>
      <c r="C55" s="1" t="s">
        <v>167</v>
      </c>
      <c r="D55" s="11">
        <f t="shared" ref="D55:F57" si="10">D56</f>
        <v>6465.8759700000001</v>
      </c>
      <c r="E55" s="11">
        <f t="shared" si="10"/>
        <v>0</v>
      </c>
      <c r="F55" s="11">
        <f t="shared" si="10"/>
        <v>0</v>
      </c>
    </row>
    <row r="56" spans="1:6" ht="25.5">
      <c r="A56" s="4" t="s">
        <v>165</v>
      </c>
      <c r="B56" s="4"/>
      <c r="C56" s="1" t="s">
        <v>168</v>
      </c>
      <c r="D56" s="11">
        <f t="shared" si="10"/>
        <v>6465.8759700000001</v>
      </c>
      <c r="E56" s="11">
        <f t="shared" si="10"/>
        <v>0</v>
      </c>
      <c r="F56" s="11">
        <f t="shared" si="10"/>
        <v>0</v>
      </c>
    </row>
    <row r="57" spans="1:6" ht="25.5">
      <c r="A57" s="4" t="s">
        <v>166</v>
      </c>
      <c r="B57" s="4"/>
      <c r="C57" s="1" t="s">
        <v>133</v>
      </c>
      <c r="D57" s="11">
        <f t="shared" si="10"/>
        <v>6465.8759700000001</v>
      </c>
      <c r="E57" s="11">
        <f t="shared" si="10"/>
        <v>0</v>
      </c>
      <c r="F57" s="11">
        <f t="shared" si="10"/>
        <v>0</v>
      </c>
    </row>
    <row r="58" spans="1:6" ht="25.5">
      <c r="A58" s="4"/>
      <c r="B58" s="4">
        <v>400</v>
      </c>
      <c r="C58" s="1" t="s">
        <v>106</v>
      </c>
      <c r="D58" s="11">
        <v>6465.8759700000001</v>
      </c>
      <c r="E58" s="17">
        <v>0</v>
      </c>
      <c r="F58" s="17">
        <v>0</v>
      </c>
    </row>
    <row r="59" spans="1:6" ht="25.5">
      <c r="A59" s="4" t="s">
        <v>61</v>
      </c>
      <c r="B59" s="4"/>
      <c r="C59" s="1" t="s">
        <v>35</v>
      </c>
      <c r="D59" s="11">
        <f>D60+D66+D76</f>
        <v>4202.5159999999996</v>
      </c>
      <c r="E59" s="11">
        <f>E60+E66+E76</f>
        <v>2415.6629999999996</v>
      </c>
      <c r="F59" s="11">
        <f>F60+F66+F76</f>
        <v>2415.6629999999996</v>
      </c>
    </row>
    <row r="60" spans="1:6" ht="25.5">
      <c r="A60" s="4" t="s">
        <v>62</v>
      </c>
      <c r="B60" s="4"/>
      <c r="C60" s="1" t="s">
        <v>36</v>
      </c>
      <c r="D60" s="11">
        <f>D61</f>
        <v>105</v>
      </c>
      <c r="E60" s="11">
        <f>E61</f>
        <v>20</v>
      </c>
      <c r="F60" s="11">
        <f>F61</f>
        <v>20</v>
      </c>
    </row>
    <row r="61" spans="1:6" ht="25.5">
      <c r="A61" s="4" t="s">
        <v>64</v>
      </c>
      <c r="B61" s="4"/>
      <c r="C61" s="1" t="s">
        <v>63</v>
      </c>
      <c r="D61" s="11">
        <f>D62+D64</f>
        <v>105</v>
      </c>
      <c r="E61" s="11">
        <f>E62+E64</f>
        <v>20</v>
      </c>
      <c r="F61" s="11">
        <f>F62+F64</f>
        <v>20</v>
      </c>
    </row>
    <row r="62" spans="1:6">
      <c r="A62" s="4" t="s">
        <v>65</v>
      </c>
      <c r="B62" s="4"/>
      <c r="C62" s="1" t="s">
        <v>1</v>
      </c>
      <c r="D62" s="11">
        <f>D63</f>
        <v>10</v>
      </c>
      <c r="E62" s="11">
        <f>E63</f>
        <v>10</v>
      </c>
      <c r="F62" s="11">
        <f>F63</f>
        <v>10</v>
      </c>
    </row>
    <row r="63" spans="1:6" ht="25.5">
      <c r="A63" s="4"/>
      <c r="B63" s="4">
        <v>600</v>
      </c>
      <c r="C63" s="1" t="s">
        <v>103</v>
      </c>
      <c r="D63" s="11">
        <v>10</v>
      </c>
      <c r="E63" s="17">
        <v>10</v>
      </c>
      <c r="F63" s="17">
        <v>10</v>
      </c>
    </row>
    <row r="64" spans="1:6">
      <c r="A64" s="4" t="s">
        <v>66</v>
      </c>
      <c r="B64" s="4"/>
      <c r="C64" s="1" t="s">
        <v>2</v>
      </c>
      <c r="D64" s="11">
        <f>D65</f>
        <v>95</v>
      </c>
      <c r="E64" s="11">
        <f>E65</f>
        <v>10</v>
      </c>
      <c r="F64" s="11">
        <f>F65</f>
        <v>10</v>
      </c>
    </row>
    <row r="65" spans="1:6">
      <c r="A65" s="4"/>
      <c r="B65" s="4">
        <v>200</v>
      </c>
      <c r="C65" s="1" t="s">
        <v>112</v>
      </c>
      <c r="D65" s="11">
        <v>95</v>
      </c>
      <c r="E65" s="17">
        <v>10</v>
      </c>
      <c r="F65" s="17">
        <v>10</v>
      </c>
    </row>
    <row r="66" spans="1:6">
      <c r="A66" s="4" t="s">
        <v>234</v>
      </c>
      <c r="B66" s="4"/>
      <c r="C66" s="1" t="s">
        <v>235</v>
      </c>
      <c r="D66" s="11">
        <f>D67</f>
        <v>1853.2359999999999</v>
      </c>
      <c r="E66" s="11">
        <f>E67</f>
        <v>241.38300000000001</v>
      </c>
      <c r="F66" s="11">
        <f>F67</f>
        <v>241.38300000000001</v>
      </c>
    </row>
    <row r="67" spans="1:6">
      <c r="A67" s="4" t="s">
        <v>236</v>
      </c>
      <c r="B67" s="4"/>
      <c r="C67" s="1" t="s">
        <v>237</v>
      </c>
      <c r="D67" s="11">
        <f>D68+D70+D74+D72</f>
        <v>1853.2359999999999</v>
      </c>
      <c r="E67" s="11">
        <f>E68+E70+E74+E72</f>
        <v>241.38300000000001</v>
      </c>
      <c r="F67" s="11">
        <f>F68+F70+F74+F72</f>
        <v>241.38300000000001</v>
      </c>
    </row>
    <row r="68" spans="1:6">
      <c r="A68" s="4" t="s">
        <v>284</v>
      </c>
      <c r="B68" s="4"/>
      <c r="C68" s="1" t="s">
        <v>3</v>
      </c>
      <c r="D68" s="11">
        <f>D69</f>
        <v>1011.853</v>
      </c>
      <c r="E68" s="11">
        <f>E69</f>
        <v>100</v>
      </c>
      <c r="F68" s="11">
        <f>F69</f>
        <v>100</v>
      </c>
    </row>
    <row r="69" spans="1:6">
      <c r="A69" s="4"/>
      <c r="B69" s="4">
        <v>200</v>
      </c>
      <c r="C69" s="1" t="s">
        <v>112</v>
      </c>
      <c r="D69" s="11">
        <v>1011.853</v>
      </c>
      <c r="E69" s="17">
        <v>100</v>
      </c>
      <c r="F69" s="17">
        <v>100</v>
      </c>
    </row>
    <row r="70" spans="1:6">
      <c r="A70" s="4" t="s">
        <v>285</v>
      </c>
      <c r="B70" s="4"/>
      <c r="C70" s="1" t="s">
        <v>238</v>
      </c>
      <c r="D70" s="11">
        <f>D71</f>
        <v>12</v>
      </c>
      <c r="E70" s="11">
        <f>E71</f>
        <v>12</v>
      </c>
      <c r="F70" s="11">
        <f>F71</f>
        <v>12</v>
      </c>
    </row>
    <row r="71" spans="1:6">
      <c r="A71" s="4"/>
      <c r="B71" s="4">
        <v>200</v>
      </c>
      <c r="C71" s="1" t="s">
        <v>112</v>
      </c>
      <c r="D71" s="11">
        <v>12</v>
      </c>
      <c r="E71" s="17">
        <v>12</v>
      </c>
      <c r="F71" s="17">
        <v>12</v>
      </c>
    </row>
    <row r="72" spans="1:6" ht="25.5">
      <c r="A72" s="4" t="s">
        <v>286</v>
      </c>
      <c r="B72" s="4"/>
      <c r="C72" s="1" t="s">
        <v>138</v>
      </c>
      <c r="D72" s="11">
        <f>D73</f>
        <v>800</v>
      </c>
      <c r="E72" s="11">
        <f>E73</f>
        <v>100</v>
      </c>
      <c r="F72" s="11">
        <f>F73</f>
        <v>100</v>
      </c>
    </row>
    <row r="73" spans="1:6" ht="25.5">
      <c r="A73" s="4"/>
      <c r="B73" s="4">
        <v>600</v>
      </c>
      <c r="C73" s="1" t="s">
        <v>103</v>
      </c>
      <c r="D73" s="11">
        <v>800</v>
      </c>
      <c r="E73" s="17">
        <v>100</v>
      </c>
      <c r="F73" s="17">
        <v>100</v>
      </c>
    </row>
    <row r="74" spans="1:6" ht="25.5">
      <c r="A74" s="4" t="s">
        <v>239</v>
      </c>
      <c r="B74" s="4"/>
      <c r="C74" s="7" t="s">
        <v>125</v>
      </c>
      <c r="D74" s="11">
        <f>D75</f>
        <v>29.382999999999999</v>
      </c>
      <c r="E74" s="11">
        <f>E75</f>
        <v>29.382999999999999</v>
      </c>
      <c r="F74" s="11">
        <f>F75</f>
        <v>29.382999999999999</v>
      </c>
    </row>
    <row r="75" spans="1:6">
      <c r="A75" s="4"/>
      <c r="B75" s="4">
        <v>100</v>
      </c>
      <c r="C75" s="7" t="s">
        <v>102</v>
      </c>
      <c r="D75" s="11">
        <v>29.382999999999999</v>
      </c>
      <c r="E75" s="17">
        <v>29.382999999999999</v>
      </c>
      <c r="F75" s="17">
        <v>29.382999999999999</v>
      </c>
    </row>
    <row r="76" spans="1:6" ht="25.5">
      <c r="A76" s="4" t="s">
        <v>67</v>
      </c>
      <c r="B76" s="4"/>
      <c r="C76" s="1" t="s">
        <v>48</v>
      </c>
      <c r="D76" s="11">
        <f>D77</f>
        <v>2244.2799999999997</v>
      </c>
      <c r="E76" s="11">
        <f>E77</f>
        <v>2154.2799999999997</v>
      </c>
      <c r="F76" s="11">
        <f>F77</f>
        <v>2154.2799999999997</v>
      </c>
    </row>
    <row r="77" spans="1:6" ht="25.5">
      <c r="A77" s="4" t="s">
        <v>69</v>
      </c>
      <c r="B77" s="4"/>
      <c r="C77" s="1" t="s">
        <v>68</v>
      </c>
      <c r="D77" s="11">
        <f>D78+D80+D82</f>
        <v>2244.2799999999997</v>
      </c>
      <c r="E77" s="11">
        <f>E78+E80+E82</f>
        <v>2154.2799999999997</v>
      </c>
      <c r="F77" s="11">
        <f>F78+F80+F82</f>
        <v>2154.2799999999997</v>
      </c>
    </row>
    <row r="78" spans="1:6" ht="38.25">
      <c r="A78" s="4" t="s">
        <v>70</v>
      </c>
      <c r="B78" s="4"/>
      <c r="C78" s="1" t="s">
        <v>49</v>
      </c>
      <c r="D78" s="11">
        <f>D79</f>
        <v>100</v>
      </c>
      <c r="E78" s="11">
        <f>E79</f>
        <v>10</v>
      </c>
      <c r="F78" s="11">
        <f>F79</f>
        <v>10</v>
      </c>
    </row>
    <row r="79" spans="1:6">
      <c r="A79" s="4"/>
      <c r="B79" s="4">
        <v>200</v>
      </c>
      <c r="C79" s="1" t="s">
        <v>112</v>
      </c>
      <c r="D79" s="11">
        <v>100</v>
      </c>
      <c r="E79" s="17">
        <v>10</v>
      </c>
      <c r="F79" s="17">
        <v>10</v>
      </c>
    </row>
    <row r="80" spans="1:6" ht="25.5">
      <c r="A80" s="4" t="s">
        <v>107</v>
      </c>
      <c r="B80" s="4"/>
      <c r="C80" s="1" t="s">
        <v>4</v>
      </c>
      <c r="D80" s="11">
        <f>D81</f>
        <v>20</v>
      </c>
      <c r="E80" s="11">
        <f>E81</f>
        <v>20</v>
      </c>
      <c r="F80" s="11">
        <f>F81</f>
        <v>20</v>
      </c>
    </row>
    <row r="81" spans="1:6">
      <c r="A81" s="4"/>
      <c r="B81" s="4">
        <v>200</v>
      </c>
      <c r="C81" s="1" t="s">
        <v>112</v>
      </c>
      <c r="D81" s="11">
        <v>20</v>
      </c>
      <c r="E81" s="17">
        <v>20</v>
      </c>
      <c r="F81" s="17">
        <v>20</v>
      </c>
    </row>
    <row r="82" spans="1:6" ht="25.5">
      <c r="A82" s="4" t="s">
        <v>139</v>
      </c>
      <c r="B82" s="4"/>
      <c r="C82" s="1" t="s">
        <v>140</v>
      </c>
      <c r="D82" s="11">
        <f>SUM(D83:D84)</f>
        <v>2124.2799999999997</v>
      </c>
      <c r="E82" s="11">
        <f>SUM(E83:E84)</f>
        <v>2124.2799999999997</v>
      </c>
      <c r="F82" s="11">
        <f>SUM(F83:F84)</f>
        <v>2124.2799999999997</v>
      </c>
    </row>
    <row r="83" spans="1:6">
      <c r="A83" s="4"/>
      <c r="B83" s="4">
        <v>100</v>
      </c>
      <c r="C83" s="7" t="s">
        <v>102</v>
      </c>
      <c r="D83" s="11">
        <v>1944.28</v>
      </c>
      <c r="E83" s="11">
        <v>1944.28</v>
      </c>
      <c r="F83" s="11">
        <v>1944.28</v>
      </c>
    </row>
    <row r="84" spans="1:6">
      <c r="A84" s="4"/>
      <c r="B84" s="4">
        <v>200</v>
      </c>
      <c r="C84" s="1" t="s">
        <v>112</v>
      </c>
      <c r="D84" s="11">
        <v>180</v>
      </c>
      <c r="E84" s="17">
        <v>180</v>
      </c>
      <c r="F84" s="17">
        <v>180</v>
      </c>
    </row>
    <row r="85" spans="1:6">
      <c r="A85" s="4" t="s">
        <v>76</v>
      </c>
      <c r="B85" s="4"/>
      <c r="C85" s="1" t="s">
        <v>42</v>
      </c>
      <c r="D85" s="11">
        <f>D86+D96</f>
        <v>2124.5500000000002</v>
      </c>
      <c r="E85" s="11">
        <f>E86+E96</f>
        <v>818.15000000000009</v>
      </c>
      <c r="F85" s="11">
        <f>F86+F96</f>
        <v>818.15000000000009</v>
      </c>
    </row>
    <row r="86" spans="1:6">
      <c r="A86" s="4" t="s">
        <v>77</v>
      </c>
      <c r="B86" s="4"/>
      <c r="C86" s="1" t="s">
        <v>43</v>
      </c>
      <c r="D86" s="11">
        <f>D87</f>
        <v>839.55000000000007</v>
      </c>
      <c r="E86" s="11">
        <f>E87</f>
        <v>718.15000000000009</v>
      </c>
      <c r="F86" s="11">
        <f>F87</f>
        <v>718.15000000000009</v>
      </c>
    </row>
    <row r="87" spans="1:6">
      <c r="A87" s="4" t="s">
        <v>79</v>
      </c>
      <c r="B87" s="4"/>
      <c r="C87" s="1" t="s">
        <v>78</v>
      </c>
      <c r="D87" s="11">
        <f>D88+D90+D92+D94</f>
        <v>839.55000000000007</v>
      </c>
      <c r="E87" s="11">
        <f>E88+E90+E92+E94</f>
        <v>718.15000000000009</v>
      </c>
      <c r="F87" s="11">
        <f>F88+F90+F92+F94</f>
        <v>718.15000000000009</v>
      </c>
    </row>
    <row r="88" spans="1:6">
      <c r="A88" s="4" t="s">
        <v>108</v>
      </c>
      <c r="B88" s="4"/>
      <c r="C88" s="1" t="s">
        <v>11</v>
      </c>
      <c r="D88" s="11">
        <f>D89</f>
        <v>200</v>
      </c>
      <c r="E88" s="11">
        <f>E89</f>
        <v>200</v>
      </c>
      <c r="F88" s="11">
        <f>F89</f>
        <v>200</v>
      </c>
    </row>
    <row r="89" spans="1:6" ht="25.5">
      <c r="A89" s="4"/>
      <c r="B89" s="4">
        <v>600</v>
      </c>
      <c r="C89" s="7" t="s">
        <v>103</v>
      </c>
      <c r="D89" s="11">
        <v>200</v>
      </c>
      <c r="E89" s="17">
        <v>200</v>
      </c>
      <c r="F89" s="17">
        <v>200</v>
      </c>
    </row>
    <row r="90" spans="1:6">
      <c r="A90" s="4" t="s">
        <v>109</v>
      </c>
      <c r="B90" s="4"/>
      <c r="C90" s="1" t="s">
        <v>12</v>
      </c>
      <c r="D90" s="11">
        <f>D91</f>
        <v>221.55</v>
      </c>
      <c r="E90" s="11">
        <f>E91</f>
        <v>221.55</v>
      </c>
      <c r="F90" s="11">
        <f>F91</f>
        <v>221.55</v>
      </c>
    </row>
    <row r="91" spans="1:6">
      <c r="A91" s="4"/>
      <c r="B91" s="4">
        <v>200</v>
      </c>
      <c r="C91" s="1" t="s">
        <v>112</v>
      </c>
      <c r="D91" s="11">
        <v>221.55</v>
      </c>
      <c r="E91" s="17">
        <v>221.55</v>
      </c>
      <c r="F91" s="17">
        <v>221.55</v>
      </c>
    </row>
    <row r="92" spans="1:6">
      <c r="A92" s="4" t="s">
        <v>110</v>
      </c>
      <c r="B92" s="4"/>
      <c r="C92" s="1" t="s">
        <v>13</v>
      </c>
      <c r="D92" s="11">
        <f>D93</f>
        <v>296.60000000000002</v>
      </c>
      <c r="E92" s="11">
        <f>E93</f>
        <v>296.60000000000002</v>
      </c>
      <c r="F92" s="11">
        <f>F93</f>
        <v>296.60000000000002</v>
      </c>
    </row>
    <row r="93" spans="1:6" ht="25.5">
      <c r="A93" s="4"/>
      <c r="B93" s="4">
        <v>600</v>
      </c>
      <c r="C93" s="7" t="s">
        <v>103</v>
      </c>
      <c r="D93" s="11">
        <v>296.60000000000002</v>
      </c>
      <c r="E93" s="17">
        <v>296.60000000000002</v>
      </c>
      <c r="F93" s="17">
        <v>296.60000000000002</v>
      </c>
    </row>
    <row r="94" spans="1:6" ht="25.5">
      <c r="A94" s="4" t="s">
        <v>296</v>
      </c>
      <c r="B94" s="4"/>
      <c r="C94" s="7" t="s">
        <v>297</v>
      </c>
      <c r="D94" s="11">
        <f>D95</f>
        <v>121.4</v>
      </c>
      <c r="E94" s="11">
        <f>E95</f>
        <v>0</v>
      </c>
      <c r="F94" s="11">
        <f>F95</f>
        <v>0</v>
      </c>
    </row>
    <row r="95" spans="1:6" ht="25.5">
      <c r="A95" s="4"/>
      <c r="B95" s="4">
        <v>600</v>
      </c>
      <c r="C95" s="7" t="s">
        <v>103</v>
      </c>
      <c r="D95" s="11">
        <v>121.4</v>
      </c>
      <c r="E95" s="17">
        <v>0</v>
      </c>
      <c r="F95" s="17">
        <v>0</v>
      </c>
    </row>
    <row r="96" spans="1:6">
      <c r="A96" s="4" t="s">
        <v>80</v>
      </c>
      <c r="B96" s="4"/>
      <c r="C96" s="1" t="s">
        <v>44</v>
      </c>
      <c r="D96" s="11">
        <f>D97</f>
        <v>1285</v>
      </c>
      <c r="E96" s="11">
        <f>E97</f>
        <v>100</v>
      </c>
      <c r="F96" s="11">
        <f>F97</f>
        <v>100</v>
      </c>
    </row>
    <row r="97" spans="1:6">
      <c r="A97" s="4" t="s">
        <v>82</v>
      </c>
      <c r="B97" s="4"/>
      <c r="C97" s="1" t="s">
        <v>81</v>
      </c>
      <c r="D97" s="11">
        <f>D98+D100+D102</f>
        <v>1285</v>
      </c>
      <c r="E97" s="11">
        <f>E98+E100+E102</f>
        <v>100</v>
      </c>
      <c r="F97" s="11">
        <f>F98+F100+F102</f>
        <v>100</v>
      </c>
    </row>
    <row r="98" spans="1:6">
      <c r="A98" s="4" t="s">
        <v>111</v>
      </c>
      <c r="B98" s="4"/>
      <c r="C98" s="1" t="s">
        <v>11</v>
      </c>
      <c r="D98" s="11">
        <f>D99</f>
        <v>100</v>
      </c>
      <c r="E98" s="11">
        <f>E99</f>
        <v>100</v>
      </c>
      <c r="F98" s="11">
        <f>F99</f>
        <v>100</v>
      </c>
    </row>
    <row r="99" spans="1:6" ht="25.5">
      <c r="A99" s="4"/>
      <c r="B99" s="4">
        <v>600</v>
      </c>
      <c r="C99" s="7" t="s">
        <v>103</v>
      </c>
      <c r="D99" s="11">
        <v>100</v>
      </c>
      <c r="E99" s="17">
        <v>100</v>
      </c>
      <c r="F99" s="17">
        <v>100</v>
      </c>
    </row>
    <row r="100" spans="1:6">
      <c r="A100" s="4" t="s">
        <v>383</v>
      </c>
      <c r="B100" s="4"/>
      <c r="C100" s="7" t="s">
        <v>384</v>
      </c>
      <c r="D100" s="11">
        <f>D101</f>
        <v>85</v>
      </c>
      <c r="E100" s="11">
        <f>E101</f>
        <v>0</v>
      </c>
      <c r="F100" s="11">
        <f>F101</f>
        <v>0</v>
      </c>
    </row>
    <row r="101" spans="1:6" ht="25.5">
      <c r="A101" s="4"/>
      <c r="B101" s="4">
        <v>600</v>
      </c>
      <c r="C101" s="7" t="s">
        <v>103</v>
      </c>
      <c r="D101" s="11">
        <v>85</v>
      </c>
      <c r="E101" s="17">
        <v>0</v>
      </c>
      <c r="F101" s="17">
        <v>0</v>
      </c>
    </row>
    <row r="102" spans="1:6">
      <c r="A102" s="4" t="s">
        <v>298</v>
      </c>
      <c r="B102" s="4"/>
      <c r="C102" s="7" t="s">
        <v>299</v>
      </c>
      <c r="D102" s="11">
        <f>D103</f>
        <v>1100</v>
      </c>
      <c r="E102" s="11">
        <f>E103</f>
        <v>0</v>
      </c>
      <c r="F102" s="11">
        <f>F103</f>
        <v>0</v>
      </c>
    </row>
    <row r="103" spans="1:6" ht="25.5">
      <c r="A103" s="4"/>
      <c r="B103" s="4">
        <v>600</v>
      </c>
      <c r="C103" s="7" t="s">
        <v>103</v>
      </c>
      <c r="D103" s="11">
        <v>1100</v>
      </c>
      <c r="E103" s="17">
        <v>0</v>
      </c>
      <c r="F103" s="17">
        <v>0</v>
      </c>
    </row>
    <row r="104" spans="1:6">
      <c r="A104" s="4" t="s">
        <v>83</v>
      </c>
      <c r="B104" s="4"/>
      <c r="C104" s="1" t="s">
        <v>45</v>
      </c>
      <c r="D104" s="11">
        <f>D105</f>
        <v>14708.756880000001</v>
      </c>
      <c r="E104" s="11">
        <f>E105</f>
        <v>14298.756880000001</v>
      </c>
      <c r="F104" s="11">
        <f>F105</f>
        <v>14298.756880000001</v>
      </c>
    </row>
    <row r="105" spans="1:6" ht="25.5">
      <c r="A105" s="4" t="s">
        <v>300</v>
      </c>
      <c r="B105" s="4"/>
      <c r="C105" s="1" t="s">
        <v>84</v>
      </c>
      <c r="D105" s="11">
        <f>D106+D108+D110</f>
        <v>14708.756880000001</v>
      </c>
      <c r="E105" s="11">
        <f t="shared" ref="E105:F105" si="11">E106+E108+E110</f>
        <v>14298.756880000001</v>
      </c>
      <c r="F105" s="11">
        <f t="shared" si="11"/>
        <v>14298.756880000001</v>
      </c>
    </row>
    <row r="106" spans="1:6">
      <c r="A106" s="4" t="s">
        <v>301</v>
      </c>
      <c r="B106" s="4"/>
      <c r="C106" s="1" t="s">
        <v>14</v>
      </c>
      <c r="D106" s="11">
        <f>SUM(D107:D107)</f>
        <v>870</v>
      </c>
      <c r="E106" s="11">
        <f>SUM(E107:E107)</f>
        <v>870</v>
      </c>
      <c r="F106" s="11">
        <f>SUM(F107:F107)</f>
        <v>870</v>
      </c>
    </row>
    <row r="107" spans="1:6" ht="25.5">
      <c r="A107" s="4"/>
      <c r="B107" s="4">
        <v>600</v>
      </c>
      <c r="C107" s="7" t="s">
        <v>103</v>
      </c>
      <c r="D107" s="11">
        <v>870</v>
      </c>
      <c r="E107" s="17">
        <v>870</v>
      </c>
      <c r="F107" s="17">
        <v>870</v>
      </c>
    </row>
    <row r="108" spans="1:6">
      <c r="A108" s="4" t="s">
        <v>302</v>
      </c>
      <c r="B108" s="4"/>
      <c r="C108" s="1" t="s">
        <v>145</v>
      </c>
      <c r="D108" s="11">
        <f>D109</f>
        <v>13428.756880000001</v>
      </c>
      <c r="E108" s="11">
        <f>E109</f>
        <v>13428.756880000001</v>
      </c>
      <c r="F108" s="11">
        <f>F109</f>
        <v>13428.756880000001</v>
      </c>
    </row>
    <row r="109" spans="1:6" ht="25.5">
      <c r="A109" s="4"/>
      <c r="B109" s="4">
        <v>600</v>
      </c>
      <c r="C109" s="7" t="s">
        <v>103</v>
      </c>
      <c r="D109" s="11">
        <v>13428.756880000001</v>
      </c>
      <c r="E109" s="17">
        <v>13428.756880000001</v>
      </c>
      <c r="F109" s="17">
        <v>13428.756880000001</v>
      </c>
    </row>
    <row r="110" spans="1:6" ht="25.5">
      <c r="A110" s="4" t="s">
        <v>303</v>
      </c>
      <c r="B110" s="4"/>
      <c r="C110" s="7" t="s">
        <v>297</v>
      </c>
      <c r="D110" s="18">
        <f>D111</f>
        <v>410</v>
      </c>
      <c r="E110" s="18">
        <f t="shared" ref="E110:F110" si="12">E111</f>
        <v>0</v>
      </c>
      <c r="F110" s="18">
        <f t="shared" si="12"/>
        <v>0</v>
      </c>
    </row>
    <row r="111" spans="1:6" ht="25.5">
      <c r="A111" s="4"/>
      <c r="B111" s="4">
        <v>600</v>
      </c>
      <c r="C111" s="7" t="s">
        <v>103</v>
      </c>
      <c r="D111" s="18">
        <v>410</v>
      </c>
      <c r="E111" s="17">
        <v>0</v>
      </c>
      <c r="F111" s="17">
        <v>0</v>
      </c>
    </row>
    <row r="112" spans="1:6" ht="25.5">
      <c r="A112" s="4" t="s">
        <v>114</v>
      </c>
      <c r="B112" s="4"/>
      <c r="C112" s="1" t="s">
        <v>115</v>
      </c>
      <c r="D112" s="18">
        <f>D113</f>
        <v>1630</v>
      </c>
      <c r="E112" s="11">
        <f>E113</f>
        <v>1630</v>
      </c>
      <c r="F112" s="11">
        <f>F113</f>
        <v>1630</v>
      </c>
    </row>
    <row r="113" spans="1:6">
      <c r="A113" s="4" t="s">
        <v>153</v>
      </c>
      <c r="B113" s="4"/>
      <c r="C113" s="1" t="s">
        <v>154</v>
      </c>
      <c r="D113" s="11">
        <f>D114+D116+D118</f>
        <v>1630</v>
      </c>
      <c r="E113" s="11">
        <f>E114+E116+E118</f>
        <v>1630</v>
      </c>
      <c r="F113" s="11">
        <f>F114+F116+F118</f>
        <v>1630</v>
      </c>
    </row>
    <row r="114" spans="1:6">
      <c r="A114" s="4" t="s">
        <v>155</v>
      </c>
      <c r="B114" s="4"/>
      <c r="C114" s="1" t="s">
        <v>17</v>
      </c>
      <c r="D114" s="11">
        <f>D115</f>
        <v>530</v>
      </c>
      <c r="E114" s="11">
        <f>E115</f>
        <v>530</v>
      </c>
      <c r="F114" s="11">
        <f>F115</f>
        <v>530</v>
      </c>
    </row>
    <row r="115" spans="1:6">
      <c r="A115" s="4"/>
      <c r="B115" s="4">
        <v>200</v>
      </c>
      <c r="C115" s="1" t="s">
        <v>112</v>
      </c>
      <c r="D115" s="11">
        <v>530</v>
      </c>
      <c r="E115" s="17">
        <v>530</v>
      </c>
      <c r="F115" s="17">
        <v>530</v>
      </c>
    </row>
    <row r="116" spans="1:6">
      <c r="A116" s="4" t="s">
        <v>156</v>
      </c>
      <c r="B116" s="4"/>
      <c r="C116" s="1" t="s">
        <v>18</v>
      </c>
      <c r="D116" s="11">
        <f>SUM(D117:D117)</f>
        <v>780</v>
      </c>
      <c r="E116" s="11">
        <f>SUM(E117:E117)</f>
        <v>780</v>
      </c>
      <c r="F116" s="11">
        <f>SUM(F117:F117)</f>
        <v>780</v>
      </c>
    </row>
    <row r="117" spans="1:6">
      <c r="A117" s="4"/>
      <c r="B117" s="4">
        <v>200</v>
      </c>
      <c r="C117" s="1" t="s">
        <v>112</v>
      </c>
      <c r="D117" s="11">
        <v>780</v>
      </c>
      <c r="E117" s="17">
        <v>780</v>
      </c>
      <c r="F117" s="17">
        <v>780</v>
      </c>
    </row>
    <row r="118" spans="1:6">
      <c r="A118" s="4" t="s">
        <v>357</v>
      </c>
      <c r="B118" s="4"/>
      <c r="C118" s="1" t="s">
        <v>124</v>
      </c>
      <c r="D118" s="11">
        <f>D119</f>
        <v>320</v>
      </c>
      <c r="E118" s="11">
        <f>E119</f>
        <v>320</v>
      </c>
      <c r="F118" s="11">
        <f>F119</f>
        <v>320</v>
      </c>
    </row>
    <row r="119" spans="1:6">
      <c r="A119" s="4"/>
      <c r="B119" s="4">
        <v>800</v>
      </c>
      <c r="C119" s="5" t="s">
        <v>102</v>
      </c>
      <c r="D119" s="11">
        <v>320</v>
      </c>
      <c r="E119" s="17">
        <v>320</v>
      </c>
      <c r="F119" s="17">
        <v>320</v>
      </c>
    </row>
    <row r="120" spans="1:6">
      <c r="A120" s="4" t="s">
        <v>116</v>
      </c>
      <c r="B120" s="4"/>
      <c r="C120" s="1" t="s">
        <v>118</v>
      </c>
      <c r="D120" s="11">
        <f t="shared" ref="D120:F122" si="13">D121</f>
        <v>1300</v>
      </c>
      <c r="E120" s="11">
        <f t="shared" si="13"/>
        <v>200</v>
      </c>
      <c r="F120" s="11">
        <f t="shared" si="13"/>
        <v>200</v>
      </c>
    </row>
    <row r="121" spans="1:6">
      <c r="A121" s="4" t="s">
        <v>157</v>
      </c>
      <c r="B121" s="4"/>
      <c r="C121" s="1" t="s">
        <v>158</v>
      </c>
      <c r="D121" s="11">
        <f t="shared" si="13"/>
        <v>1300</v>
      </c>
      <c r="E121" s="11">
        <f t="shared" si="13"/>
        <v>200</v>
      </c>
      <c r="F121" s="11">
        <f t="shared" si="13"/>
        <v>200</v>
      </c>
    </row>
    <row r="122" spans="1:6">
      <c r="A122" s="4" t="s">
        <v>159</v>
      </c>
      <c r="B122" s="4"/>
      <c r="C122" s="1" t="s">
        <v>117</v>
      </c>
      <c r="D122" s="11">
        <f t="shared" si="13"/>
        <v>1300</v>
      </c>
      <c r="E122" s="11">
        <f t="shared" si="13"/>
        <v>200</v>
      </c>
      <c r="F122" s="11">
        <f t="shared" si="13"/>
        <v>200</v>
      </c>
    </row>
    <row r="123" spans="1:6">
      <c r="A123" s="4"/>
      <c r="B123" s="4">
        <v>200</v>
      </c>
      <c r="C123" s="1" t="s">
        <v>112</v>
      </c>
      <c r="D123" s="11">
        <v>1300</v>
      </c>
      <c r="E123" s="17">
        <v>200</v>
      </c>
      <c r="F123" s="17">
        <v>200</v>
      </c>
    </row>
    <row r="124" spans="1:6" ht="25.5">
      <c r="A124" s="4" t="s">
        <v>126</v>
      </c>
      <c r="B124" s="4"/>
      <c r="C124" s="1" t="s">
        <v>127</v>
      </c>
      <c r="D124" s="11">
        <f>D125+D128</f>
        <v>1140</v>
      </c>
      <c r="E124" s="11">
        <f>E125+E128</f>
        <v>1140</v>
      </c>
      <c r="F124" s="11">
        <f>F125+F128</f>
        <v>1140</v>
      </c>
    </row>
    <row r="125" spans="1:6">
      <c r="A125" s="4" t="s">
        <v>161</v>
      </c>
      <c r="B125" s="4"/>
      <c r="C125" s="1" t="s">
        <v>162</v>
      </c>
      <c r="D125" s="11">
        <f t="shared" ref="D125:F126" si="14">D126</f>
        <v>240</v>
      </c>
      <c r="E125" s="11">
        <f t="shared" si="14"/>
        <v>240</v>
      </c>
      <c r="F125" s="11">
        <f t="shared" si="14"/>
        <v>240</v>
      </c>
    </row>
    <row r="126" spans="1:6" ht="25.5">
      <c r="A126" s="4" t="s">
        <v>163</v>
      </c>
      <c r="B126" s="4"/>
      <c r="C126" s="1" t="s">
        <v>142</v>
      </c>
      <c r="D126" s="11">
        <f t="shared" si="14"/>
        <v>240</v>
      </c>
      <c r="E126" s="11">
        <f t="shared" si="14"/>
        <v>240</v>
      </c>
      <c r="F126" s="11">
        <f t="shared" si="14"/>
        <v>240</v>
      </c>
    </row>
    <row r="127" spans="1:6">
      <c r="A127" s="4"/>
      <c r="B127" s="4">
        <v>200</v>
      </c>
      <c r="C127" s="1" t="s">
        <v>112</v>
      </c>
      <c r="D127" s="11">
        <v>240</v>
      </c>
      <c r="E127" s="17">
        <v>240</v>
      </c>
      <c r="F127" s="17">
        <v>240</v>
      </c>
    </row>
    <row r="128" spans="1:6">
      <c r="A128" s="4" t="s">
        <v>372</v>
      </c>
      <c r="B128" s="4"/>
      <c r="C128" s="1" t="s">
        <v>373</v>
      </c>
      <c r="D128" s="11">
        <f t="shared" ref="D128:F129" si="15">D129</f>
        <v>900</v>
      </c>
      <c r="E128" s="11">
        <f t="shared" si="15"/>
        <v>900</v>
      </c>
      <c r="F128" s="11">
        <f t="shared" si="15"/>
        <v>900</v>
      </c>
    </row>
    <row r="129" spans="1:6" ht="25.5">
      <c r="A129" s="4" t="s">
        <v>374</v>
      </c>
      <c r="B129" s="4"/>
      <c r="C129" s="1" t="s">
        <v>142</v>
      </c>
      <c r="D129" s="11">
        <f t="shared" si="15"/>
        <v>900</v>
      </c>
      <c r="E129" s="11">
        <f t="shared" si="15"/>
        <v>900</v>
      </c>
      <c r="F129" s="11">
        <f t="shared" si="15"/>
        <v>900</v>
      </c>
    </row>
    <row r="130" spans="1:6">
      <c r="A130" s="4"/>
      <c r="B130" s="4">
        <v>200</v>
      </c>
      <c r="C130" s="1" t="s">
        <v>112</v>
      </c>
      <c r="D130" s="11">
        <v>900</v>
      </c>
      <c r="E130" s="17">
        <v>900</v>
      </c>
      <c r="F130" s="17">
        <v>900</v>
      </c>
    </row>
    <row r="131" spans="1:6" ht="25.5">
      <c r="A131" s="4" t="s">
        <v>147</v>
      </c>
      <c r="B131" s="4"/>
      <c r="C131" s="1" t="s">
        <v>148</v>
      </c>
      <c r="D131" s="11">
        <f t="shared" ref="D131:F133" si="16">D132</f>
        <v>120</v>
      </c>
      <c r="E131" s="11">
        <f t="shared" si="16"/>
        <v>120</v>
      </c>
      <c r="F131" s="11">
        <f t="shared" si="16"/>
        <v>120</v>
      </c>
    </row>
    <row r="132" spans="1:6" ht="25.5">
      <c r="A132" s="4" t="s">
        <v>149</v>
      </c>
      <c r="B132" s="4"/>
      <c r="C132" s="1" t="s">
        <v>150</v>
      </c>
      <c r="D132" s="11">
        <f t="shared" si="16"/>
        <v>120</v>
      </c>
      <c r="E132" s="11">
        <f t="shared" si="16"/>
        <v>120</v>
      </c>
      <c r="F132" s="11">
        <f t="shared" si="16"/>
        <v>120</v>
      </c>
    </row>
    <row r="133" spans="1:6">
      <c r="A133" s="4" t="s">
        <v>151</v>
      </c>
      <c r="B133" s="4"/>
      <c r="C133" s="1" t="s">
        <v>152</v>
      </c>
      <c r="D133" s="11">
        <f t="shared" si="16"/>
        <v>120</v>
      </c>
      <c r="E133" s="11">
        <f t="shared" si="16"/>
        <v>120</v>
      </c>
      <c r="F133" s="11">
        <f t="shared" si="16"/>
        <v>120</v>
      </c>
    </row>
    <row r="134" spans="1:6">
      <c r="A134" s="4"/>
      <c r="B134" s="4">
        <v>200</v>
      </c>
      <c r="C134" s="1" t="s">
        <v>112</v>
      </c>
      <c r="D134" s="11">
        <v>120</v>
      </c>
      <c r="E134" s="17">
        <v>120</v>
      </c>
      <c r="F134" s="17">
        <v>120</v>
      </c>
    </row>
    <row r="135" spans="1:6">
      <c r="A135" s="4" t="s">
        <v>173</v>
      </c>
      <c r="B135" s="4"/>
      <c r="C135" s="1" t="s">
        <v>172</v>
      </c>
      <c r="D135" s="11">
        <f>D136+D146+D152</f>
        <v>684.1</v>
      </c>
      <c r="E135" s="11">
        <f>E136+E146+E152</f>
        <v>619.1</v>
      </c>
      <c r="F135" s="11">
        <f>F136+F146+F152</f>
        <v>619.1</v>
      </c>
    </row>
    <row r="136" spans="1:6">
      <c r="A136" s="4" t="s">
        <v>174</v>
      </c>
      <c r="B136" s="4"/>
      <c r="C136" s="1" t="s">
        <v>175</v>
      </c>
      <c r="D136" s="11">
        <f>D137</f>
        <v>479.1</v>
      </c>
      <c r="E136" s="11">
        <f>E137</f>
        <v>479.1</v>
      </c>
      <c r="F136" s="11">
        <f>F137</f>
        <v>479.1</v>
      </c>
    </row>
    <row r="137" spans="1:6">
      <c r="A137" s="4" t="s">
        <v>176</v>
      </c>
      <c r="B137" s="4"/>
      <c r="C137" s="1" t="s">
        <v>177</v>
      </c>
      <c r="D137" s="11">
        <f>D138+D140+D142+D144</f>
        <v>479.1</v>
      </c>
      <c r="E137" s="11">
        <f>E138+E140+E142+E144</f>
        <v>479.1</v>
      </c>
      <c r="F137" s="11">
        <f>F138+F140+F142+F144</f>
        <v>479.1</v>
      </c>
    </row>
    <row r="138" spans="1:6" ht="25.5">
      <c r="A138" s="4" t="s">
        <v>279</v>
      </c>
      <c r="B138" s="4"/>
      <c r="C138" s="1" t="s">
        <v>178</v>
      </c>
      <c r="D138" s="11">
        <f>D139</f>
        <v>332.7</v>
      </c>
      <c r="E138" s="11">
        <f>E139</f>
        <v>332.7</v>
      </c>
      <c r="F138" s="11">
        <f>F139</f>
        <v>332.7</v>
      </c>
    </row>
    <row r="139" spans="1:6">
      <c r="A139" s="4"/>
      <c r="B139" s="4">
        <v>200</v>
      </c>
      <c r="C139" s="1" t="s">
        <v>112</v>
      </c>
      <c r="D139" s="11">
        <v>332.7</v>
      </c>
      <c r="E139" s="17">
        <v>332.7</v>
      </c>
      <c r="F139" s="17">
        <v>332.7</v>
      </c>
    </row>
    <row r="140" spans="1:6">
      <c r="A140" s="4" t="s">
        <v>280</v>
      </c>
      <c r="B140" s="4"/>
      <c r="C140" s="1" t="s">
        <v>179</v>
      </c>
      <c r="D140" s="11">
        <f>D141</f>
        <v>60</v>
      </c>
      <c r="E140" s="11">
        <f>E141</f>
        <v>60</v>
      </c>
      <c r="F140" s="11">
        <f>F141</f>
        <v>60</v>
      </c>
    </row>
    <row r="141" spans="1:6">
      <c r="A141" s="4"/>
      <c r="B141" s="4">
        <v>200</v>
      </c>
      <c r="C141" s="1" t="s">
        <v>112</v>
      </c>
      <c r="D141" s="11">
        <v>60</v>
      </c>
      <c r="E141" s="17">
        <v>60</v>
      </c>
      <c r="F141" s="17">
        <v>60</v>
      </c>
    </row>
    <row r="142" spans="1:6">
      <c r="A142" s="4" t="s">
        <v>281</v>
      </c>
      <c r="B142" s="4"/>
      <c r="C142" s="1" t="s">
        <v>180</v>
      </c>
      <c r="D142" s="11">
        <f>D143</f>
        <v>66.400000000000006</v>
      </c>
      <c r="E142" s="11">
        <f>E143</f>
        <v>66.400000000000006</v>
      </c>
      <c r="F142" s="11">
        <f>F143</f>
        <v>66.400000000000006</v>
      </c>
    </row>
    <row r="143" spans="1:6">
      <c r="A143" s="4"/>
      <c r="B143" s="4">
        <v>200</v>
      </c>
      <c r="C143" s="1" t="s">
        <v>112</v>
      </c>
      <c r="D143" s="11">
        <v>66.400000000000006</v>
      </c>
      <c r="E143" s="17">
        <v>66.400000000000006</v>
      </c>
      <c r="F143" s="17">
        <v>66.400000000000006</v>
      </c>
    </row>
    <row r="144" spans="1:6" ht="25.5">
      <c r="A144" s="4" t="s">
        <v>282</v>
      </c>
      <c r="B144" s="4"/>
      <c r="C144" s="1" t="s">
        <v>181</v>
      </c>
      <c r="D144" s="11">
        <f>D145</f>
        <v>20</v>
      </c>
      <c r="E144" s="11">
        <f>E145</f>
        <v>20</v>
      </c>
      <c r="F144" s="11">
        <f>F145</f>
        <v>20</v>
      </c>
    </row>
    <row r="145" spans="1:6" ht="25.5">
      <c r="A145" s="4"/>
      <c r="B145" s="4">
        <v>600</v>
      </c>
      <c r="C145" s="1" t="s">
        <v>103</v>
      </c>
      <c r="D145" s="11">
        <v>20</v>
      </c>
      <c r="E145" s="17">
        <v>20</v>
      </c>
      <c r="F145" s="17">
        <v>20</v>
      </c>
    </row>
    <row r="146" spans="1:6" ht="25.5">
      <c r="A146" s="4" t="s">
        <v>182</v>
      </c>
      <c r="B146" s="4"/>
      <c r="C146" s="1" t="s">
        <v>183</v>
      </c>
      <c r="D146" s="11">
        <f>D147</f>
        <v>105</v>
      </c>
      <c r="E146" s="11">
        <f>E147</f>
        <v>40</v>
      </c>
      <c r="F146" s="11">
        <f>F147</f>
        <v>40</v>
      </c>
    </row>
    <row r="147" spans="1:6" ht="25.5">
      <c r="A147" s="4" t="s">
        <v>184</v>
      </c>
      <c r="B147" s="4"/>
      <c r="C147" s="1" t="s">
        <v>185</v>
      </c>
      <c r="D147" s="11">
        <f>D148+D150</f>
        <v>105</v>
      </c>
      <c r="E147" s="11">
        <f>E148+E150</f>
        <v>40</v>
      </c>
      <c r="F147" s="11">
        <f>F148+F150</f>
        <v>40</v>
      </c>
    </row>
    <row r="148" spans="1:6">
      <c r="A148" s="6" t="s">
        <v>283</v>
      </c>
      <c r="B148" s="6"/>
      <c r="C148" s="1" t="s">
        <v>186</v>
      </c>
      <c r="D148" s="11">
        <f>D149</f>
        <v>40</v>
      </c>
      <c r="E148" s="11">
        <f>E149</f>
        <v>40</v>
      </c>
      <c r="F148" s="11">
        <f>F149</f>
        <v>40</v>
      </c>
    </row>
    <row r="149" spans="1:6" ht="25.5">
      <c r="A149" s="6"/>
      <c r="B149" s="4">
        <v>600</v>
      </c>
      <c r="C149" s="1" t="s">
        <v>103</v>
      </c>
      <c r="D149" s="11">
        <v>40</v>
      </c>
      <c r="E149" s="17">
        <v>40</v>
      </c>
      <c r="F149" s="17">
        <v>40</v>
      </c>
    </row>
    <row r="150" spans="1:6">
      <c r="A150" s="4" t="s">
        <v>295</v>
      </c>
      <c r="B150" s="4"/>
      <c r="C150" s="1" t="s">
        <v>187</v>
      </c>
      <c r="D150" s="11">
        <f>D151</f>
        <v>65</v>
      </c>
      <c r="E150" s="11">
        <f>E151</f>
        <v>0</v>
      </c>
      <c r="F150" s="11">
        <f>F151</f>
        <v>0</v>
      </c>
    </row>
    <row r="151" spans="1:6" ht="25.5">
      <c r="A151" s="4"/>
      <c r="B151" s="4">
        <v>600</v>
      </c>
      <c r="C151" s="1" t="s">
        <v>103</v>
      </c>
      <c r="D151" s="11">
        <v>65</v>
      </c>
      <c r="E151" s="17">
        <v>0</v>
      </c>
      <c r="F151" s="17">
        <v>0</v>
      </c>
    </row>
    <row r="152" spans="1:6">
      <c r="A152" s="4" t="s">
        <v>188</v>
      </c>
      <c r="B152" s="4"/>
      <c r="C152" s="1" t="s">
        <v>189</v>
      </c>
      <c r="D152" s="11">
        <f t="shared" ref="D152:F154" si="17">D153</f>
        <v>100</v>
      </c>
      <c r="E152" s="11">
        <f t="shared" si="17"/>
        <v>100</v>
      </c>
      <c r="F152" s="11">
        <f t="shared" si="17"/>
        <v>100</v>
      </c>
    </row>
    <row r="153" spans="1:6">
      <c r="A153" s="4" t="s">
        <v>190</v>
      </c>
      <c r="B153" s="4"/>
      <c r="C153" s="1" t="s">
        <v>191</v>
      </c>
      <c r="D153" s="11">
        <f t="shared" si="17"/>
        <v>100</v>
      </c>
      <c r="E153" s="11">
        <f t="shared" si="17"/>
        <v>100</v>
      </c>
      <c r="F153" s="11">
        <f t="shared" si="17"/>
        <v>100</v>
      </c>
    </row>
    <row r="154" spans="1:6" ht="25.5">
      <c r="A154" s="4" t="s">
        <v>192</v>
      </c>
      <c r="B154" s="4"/>
      <c r="C154" s="1" t="s">
        <v>193</v>
      </c>
      <c r="D154" s="11">
        <f t="shared" si="17"/>
        <v>100</v>
      </c>
      <c r="E154" s="11">
        <f t="shared" si="17"/>
        <v>100</v>
      </c>
      <c r="F154" s="11">
        <f t="shared" si="17"/>
        <v>100</v>
      </c>
    </row>
    <row r="155" spans="1:6" ht="25.5">
      <c r="A155" s="4"/>
      <c r="B155" s="4">
        <v>600</v>
      </c>
      <c r="C155" s="1" t="s">
        <v>103</v>
      </c>
      <c r="D155" s="11">
        <v>100</v>
      </c>
      <c r="E155" s="17">
        <v>100</v>
      </c>
      <c r="F155" s="17">
        <v>100</v>
      </c>
    </row>
    <row r="156" spans="1:6" ht="25.5">
      <c r="A156" s="4" t="s">
        <v>240</v>
      </c>
      <c r="B156" s="4"/>
      <c r="C156" s="1" t="s">
        <v>241</v>
      </c>
      <c r="D156" s="11">
        <f t="shared" ref="D156:F159" si="18">D157</f>
        <v>60</v>
      </c>
      <c r="E156" s="11">
        <f t="shared" si="18"/>
        <v>60</v>
      </c>
      <c r="F156" s="11">
        <f t="shared" si="18"/>
        <v>60</v>
      </c>
    </row>
    <row r="157" spans="1:6" ht="25.5">
      <c r="A157" s="4" t="s">
        <v>242</v>
      </c>
      <c r="B157" s="4"/>
      <c r="C157" s="1" t="s">
        <v>37</v>
      </c>
      <c r="D157" s="11">
        <f t="shared" si="18"/>
        <v>60</v>
      </c>
      <c r="E157" s="11">
        <f t="shared" si="18"/>
        <v>60</v>
      </c>
      <c r="F157" s="11">
        <f t="shared" si="18"/>
        <v>60</v>
      </c>
    </row>
    <row r="158" spans="1:6" ht="25.5">
      <c r="A158" s="4" t="s">
        <v>243</v>
      </c>
      <c r="B158" s="4"/>
      <c r="C158" s="1" t="s">
        <v>71</v>
      </c>
      <c r="D158" s="11">
        <f t="shared" si="18"/>
        <v>60</v>
      </c>
      <c r="E158" s="11">
        <f t="shared" si="18"/>
        <v>60</v>
      </c>
      <c r="F158" s="11">
        <f t="shared" si="18"/>
        <v>60</v>
      </c>
    </row>
    <row r="159" spans="1:6" ht="25.5">
      <c r="A159" s="4" t="s">
        <v>287</v>
      </c>
      <c r="B159" s="4"/>
      <c r="C159" s="1" t="s">
        <v>5</v>
      </c>
      <c r="D159" s="11">
        <f t="shared" si="18"/>
        <v>60</v>
      </c>
      <c r="E159" s="11">
        <f t="shared" si="18"/>
        <v>60</v>
      </c>
      <c r="F159" s="11">
        <f t="shared" si="18"/>
        <v>60</v>
      </c>
    </row>
    <row r="160" spans="1:6">
      <c r="A160" s="4"/>
      <c r="B160" s="4">
        <v>200</v>
      </c>
      <c r="C160" s="1" t="s">
        <v>112</v>
      </c>
      <c r="D160" s="11">
        <v>60</v>
      </c>
      <c r="E160" s="17">
        <v>60</v>
      </c>
      <c r="F160" s="17">
        <v>60</v>
      </c>
    </row>
    <row r="161" spans="1:6">
      <c r="A161" s="4" t="s">
        <v>244</v>
      </c>
      <c r="B161" s="4"/>
      <c r="C161" s="1" t="s">
        <v>245</v>
      </c>
      <c r="D161" s="11">
        <f>D162+D171+D180+D187</f>
        <v>143253.14397999999</v>
      </c>
      <c r="E161" s="11">
        <f>E162+E171+E180+E187</f>
        <v>149320.74398</v>
      </c>
      <c r="F161" s="11">
        <f>F162+F171+F180+F187</f>
        <v>148943.54398000002</v>
      </c>
    </row>
    <row r="162" spans="1:6">
      <c r="A162" s="4" t="s">
        <v>246</v>
      </c>
      <c r="B162" s="4"/>
      <c r="C162" s="1" t="s">
        <v>38</v>
      </c>
      <c r="D162" s="11">
        <f>D163</f>
        <v>55140.798820000011</v>
      </c>
      <c r="E162" s="11">
        <f>E163</f>
        <v>58059.398820000002</v>
      </c>
      <c r="F162" s="11">
        <f>F163</f>
        <v>57877.898820000002</v>
      </c>
    </row>
    <row r="163" spans="1:6">
      <c r="A163" s="4" t="s">
        <v>247</v>
      </c>
      <c r="B163" s="4"/>
      <c r="C163" s="1" t="s">
        <v>72</v>
      </c>
      <c r="D163" s="11">
        <f>D164+D166+D169</f>
        <v>55140.798820000011</v>
      </c>
      <c r="E163" s="11">
        <f>E164+E166+E169</f>
        <v>58059.398820000002</v>
      </c>
      <c r="F163" s="11">
        <f>F164+F166+F169</f>
        <v>57877.898820000002</v>
      </c>
    </row>
    <row r="164" spans="1:6">
      <c r="A164" s="4" t="s">
        <v>248</v>
      </c>
      <c r="B164" s="4"/>
      <c r="C164" s="1" t="s">
        <v>130</v>
      </c>
      <c r="D164" s="11">
        <f>SUM(D165:D165)</f>
        <v>33176.800000000003</v>
      </c>
      <c r="E164" s="11">
        <f>SUM(E165:E165)</f>
        <v>36095.4</v>
      </c>
      <c r="F164" s="11">
        <f>SUM(F165:F165)</f>
        <v>35913.9</v>
      </c>
    </row>
    <row r="165" spans="1:6" ht="25.5">
      <c r="A165" s="4"/>
      <c r="B165" s="4">
        <v>600</v>
      </c>
      <c r="C165" s="7" t="s">
        <v>103</v>
      </c>
      <c r="D165" s="11">
        <v>33176.800000000003</v>
      </c>
      <c r="E165" s="17">
        <v>36095.4</v>
      </c>
      <c r="F165" s="17">
        <v>35913.9</v>
      </c>
    </row>
    <row r="166" spans="1:6" ht="51">
      <c r="A166" s="4" t="s">
        <v>249</v>
      </c>
      <c r="B166" s="4"/>
      <c r="C166" s="1" t="s">
        <v>6</v>
      </c>
      <c r="D166" s="11">
        <f>SUM(D167:D168)</f>
        <v>1733.8</v>
      </c>
      <c r="E166" s="11">
        <f>SUM(E167:E168)</f>
        <v>1733.8</v>
      </c>
      <c r="F166" s="11">
        <f>SUM(F167:F168)</f>
        <v>1733.8</v>
      </c>
    </row>
    <row r="167" spans="1:6">
      <c r="A167" s="4"/>
      <c r="B167" s="4">
        <v>300</v>
      </c>
      <c r="C167" s="7" t="s">
        <v>105</v>
      </c>
      <c r="D167" s="11">
        <v>290</v>
      </c>
      <c r="E167" s="17">
        <v>290</v>
      </c>
      <c r="F167" s="17">
        <v>290</v>
      </c>
    </row>
    <row r="168" spans="1:6" ht="25.5">
      <c r="A168" s="4"/>
      <c r="B168" s="4">
        <v>600</v>
      </c>
      <c r="C168" s="7" t="s">
        <v>103</v>
      </c>
      <c r="D168" s="11">
        <v>1443.8</v>
      </c>
      <c r="E168" s="17">
        <v>1443.8</v>
      </c>
      <c r="F168" s="17">
        <v>1443.8</v>
      </c>
    </row>
    <row r="169" spans="1:6" ht="25.5">
      <c r="A169" s="4" t="s">
        <v>288</v>
      </c>
      <c r="B169" s="4"/>
      <c r="C169" s="1" t="s">
        <v>7</v>
      </c>
      <c r="D169" s="11">
        <f>D170</f>
        <v>20230.198820000001</v>
      </c>
      <c r="E169" s="11">
        <f>E170</f>
        <v>20230.198820000001</v>
      </c>
      <c r="F169" s="11">
        <f>F170</f>
        <v>20230.198820000001</v>
      </c>
    </row>
    <row r="170" spans="1:6" ht="25.5">
      <c r="A170" s="4"/>
      <c r="B170" s="4">
        <v>600</v>
      </c>
      <c r="C170" s="7" t="s">
        <v>103</v>
      </c>
      <c r="D170" s="11">
        <v>20230.198820000001</v>
      </c>
      <c r="E170" s="17">
        <v>20230.198820000001</v>
      </c>
      <c r="F170" s="17">
        <v>20230.198820000001</v>
      </c>
    </row>
    <row r="171" spans="1:6">
      <c r="A171" s="4" t="s">
        <v>250</v>
      </c>
      <c r="B171" s="4"/>
      <c r="C171" s="1" t="s">
        <v>39</v>
      </c>
      <c r="D171" s="11">
        <f>D172</f>
        <v>53218.45</v>
      </c>
      <c r="E171" s="11">
        <f>E172</f>
        <v>56367.45</v>
      </c>
      <c r="F171" s="11">
        <f>F172</f>
        <v>56171.75</v>
      </c>
    </row>
    <row r="172" spans="1:6" ht="25.5">
      <c r="A172" s="4" t="s">
        <v>251</v>
      </c>
      <c r="B172" s="4"/>
      <c r="C172" s="1" t="s">
        <v>73</v>
      </c>
      <c r="D172" s="11">
        <f>D173+D175+D178</f>
        <v>53218.45</v>
      </c>
      <c r="E172" s="11">
        <f>E173+E175+E178</f>
        <v>56367.45</v>
      </c>
      <c r="F172" s="11">
        <f>F173+F175+F178</f>
        <v>56171.75</v>
      </c>
    </row>
    <row r="173" spans="1:6">
      <c r="A173" s="4" t="s">
        <v>253</v>
      </c>
      <c r="B173" s="4"/>
      <c r="C173" s="1" t="s">
        <v>130</v>
      </c>
      <c r="D173" s="11">
        <f>SUM(D174:D174)</f>
        <v>35797.9</v>
      </c>
      <c r="E173" s="11">
        <f>SUM(E174:E174)</f>
        <v>38946.9</v>
      </c>
      <c r="F173" s="11">
        <f>SUM(F174:F174)</f>
        <v>38751.199999999997</v>
      </c>
    </row>
    <row r="174" spans="1:6" ht="25.5">
      <c r="A174" s="4"/>
      <c r="B174" s="4">
        <v>600</v>
      </c>
      <c r="C174" s="7" t="s">
        <v>103</v>
      </c>
      <c r="D174" s="11">
        <v>35797.9</v>
      </c>
      <c r="E174" s="17">
        <v>38946.9</v>
      </c>
      <c r="F174" s="17">
        <v>38751.199999999997</v>
      </c>
    </row>
    <row r="175" spans="1:6" ht="51">
      <c r="A175" s="4" t="s">
        <v>252</v>
      </c>
      <c r="B175" s="4"/>
      <c r="C175" s="1" t="s">
        <v>6</v>
      </c>
      <c r="D175" s="11">
        <f>SUM(D176:D177)</f>
        <v>1873.5</v>
      </c>
      <c r="E175" s="11">
        <f>SUM(E176:E177)</f>
        <v>1873.5</v>
      </c>
      <c r="F175" s="11">
        <f>SUM(F176:F177)</f>
        <v>1873.5</v>
      </c>
    </row>
    <row r="176" spans="1:6">
      <c r="A176" s="4"/>
      <c r="B176" s="4">
        <v>300</v>
      </c>
      <c r="C176" s="7" t="s">
        <v>105</v>
      </c>
      <c r="D176" s="11">
        <v>450</v>
      </c>
      <c r="E176" s="17">
        <v>450</v>
      </c>
      <c r="F176" s="17">
        <v>450</v>
      </c>
    </row>
    <row r="177" spans="1:6" ht="25.5">
      <c r="A177" s="4"/>
      <c r="B177" s="4">
        <v>600</v>
      </c>
      <c r="C177" s="7" t="s">
        <v>103</v>
      </c>
      <c r="D177" s="11">
        <v>1423.5</v>
      </c>
      <c r="E177" s="17">
        <v>1423.5</v>
      </c>
      <c r="F177" s="17">
        <v>1423.5</v>
      </c>
    </row>
    <row r="178" spans="1:6" ht="38.25">
      <c r="A178" s="4" t="s">
        <v>289</v>
      </c>
      <c r="B178" s="4"/>
      <c r="C178" s="1" t="s">
        <v>8</v>
      </c>
      <c r="D178" s="11">
        <f>D179</f>
        <v>15547.05</v>
      </c>
      <c r="E178" s="11">
        <f>E179</f>
        <v>15547.05</v>
      </c>
      <c r="F178" s="11">
        <f>F179</f>
        <v>15547.05</v>
      </c>
    </row>
    <row r="179" spans="1:6" ht="25.5">
      <c r="A179" s="4"/>
      <c r="B179" s="4">
        <v>600</v>
      </c>
      <c r="C179" s="7" t="s">
        <v>103</v>
      </c>
      <c r="D179" s="11">
        <v>15547.05</v>
      </c>
      <c r="E179" s="17">
        <v>15547.05</v>
      </c>
      <c r="F179" s="17">
        <v>15547.05</v>
      </c>
    </row>
    <row r="180" spans="1:6">
      <c r="A180" s="4" t="s">
        <v>254</v>
      </c>
      <c r="B180" s="4"/>
      <c r="C180" s="1" t="s">
        <v>257</v>
      </c>
      <c r="D180" s="11">
        <f>D181</f>
        <v>34868.89516</v>
      </c>
      <c r="E180" s="11">
        <f>E181</f>
        <v>34868.89516</v>
      </c>
      <c r="F180" s="11">
        <f>F181</f>
        <v>34868.89516</v>
      </c>
    </row>
    <row r="181" spans="1:6">
      <c r="A181" s="4" t="s">
        <v>255</v>
      </c>
      <c r="B181" s="4"/>
      <c r="C181" s="1" t="s">
        <v>258</v>
      </c>
      <c r="D181" s="11">
        <f>D182+D185</f>
        <v>34868.89516</v>
      </c>
      <c r="E181" s="11">
        <f>E182+E185</f>
        <v>34868.89516</v>
      </c>
      <c r="F181" s="11">
        <f>F182+F185</f>
        <v>34868.89516</v>
      </c>
    </row>
    <row r="182" spans="1:6" ht="51">
      <c r="A182" s="4" t="s">
        <v>256</v>
      </c>
      <c r="B182" s="4"/>
      <c r="C182" s="1" t="s">
        <v>6</v>
      </c>
      <c r="D182" s="11">
        <f>SUM(D183:D184)</f>
        <v>896.2</v>
      </c>
      <c r="E182" s="11">
        <f>SUM(E183:E184)</f>
        <v>896.2</v>
      </c>
      <c r="F182" s="11">
        <f>SUM(F183:F184)</f>
        <v>896.2</v>
      </c>
    </row>
    <row r="183" spans="1:6">
      <c r="A183" s="4"/>
      <c r="B183" s="4">
        <v>300</v>
      </c>
      <c r="C183" s="7" t="s">
        <v>105</v>
      </c>
      <c r="D183" s="11">
        <v>31</v>
      </c>
      <c r="E183" s="17">
        <v>31</v>
      </c>
      <c r="F183" s="17">
        <v>31</v>
      </c>
    </row>
    <row r="184" spans="1:6" ht="25.5">
      <c r="A184" s="4"/>
      <c r="B184" s="4">
        <v>600</v>
      </c>
      <c r="C184" s="7" t="s">
        <v>103</v>
      </c>
      <c r="D184" s="11">
        <v>865.2</v>
      </c>
      <c r="E184" s="17">
        <v>865.2</v>
      </c>
      <c r="F184" s="17">
        <v>865.2</v>
      </c>
    </row>
    <row r="185" spans="1:6" ht="25.5">
      <c r="A185" s="4" t="s">
        <v>290</v>
      </c>
      <c r="B185" s="4"/>
      <c r="C185" s="1" t="s">
        <v>9</v>
      </c>
      <c r="D185" s="11">
        <f>D186</f>
        <v>33972.695160000003</v>
      </c>
      <c r="E185" s="11">
        <f>E186</f>
        <v>33972.695160000003</v>
      </c>
      <c r="F185" s="11">
        <f>F186</f>
        <v>33972.695160000003</v>
      </c>
    </row>
    <row r="186" spans="1:6" ht="25.5">
      <c r="A186" s="4"/>
      <c r="B186" s="4">
        <v>600</v>
      </c>
      <c r="C186" s="7" t="s">
        <v>103</v>
      </c>
      <c r="D186" s="11">
        <v>33972.695160000003</v>
      </c>
      <c r="E186" s="17">
        <v>33972.695160000003</v>
      </c>
      <c r="F186" s="17">
        <v>33972.695160000003</v>
      </c>
    </row>
    <row r="187" spans="1:6">
      <c r="A187" s="4" t="s">
        <v>259</v>
      </c>
      <c r="B187" s="4"/>
      <c r="C187" s="7" t="s">
        <v>260</v>
      </c>
      <c r="D187" s="11">
        <f t="shared" ref="D187:F189" si="19">D188</f>
        <v>25</v>
      </c>
      <c r="E187" s="11">
        <f t="shared" si="19"/>
        <v>25</v>
      </c>
      <c r="F187" s="11">
        <f t="shared" si="19"/>
        <v>25</v>
      </c>
    </row>
    <row r="188" spans="1:6">
      <c r="A188" s="4" t="s">
        <v>261</v>
      </c>
      <c r="B188" s="4"/>
      <c r="C188" s="7" t="s">
        <v>262</v>
      </c>
      <c r="D188" s="11">
        <f t="shared" si="19"/>
        <v>25</v>
      </c>
      <c r="E188" s="11">
        <f t="shared" si="19"/>
        <v>25</v>
      </c>
      <c r="F188" s="11">
        <f t="shared" si="19"/>
        <v>25</v>
      </c>
    </row>
    <row r="189" spans="1:6">
      <c r="A189" s="4" t="s">
        <v>291</v>
      </c>
      <c r="B189" s="4"/>
      <c r="C189" s="7" t="s">
        <v>263</v>
      </c>
      <c r="D189" s="11">
        <f t="shared" si="19"/>
        <v>25</v>
      </c>
      <c r="E189" s="11">
        <f t="shared" si="19"/>
        <v>25</v>
      </c>
      <c r="F189" s="11">
        <f t="shared" si="19"/>
        <v>25</v>
      </c>
    </row>
    <row r="190" spans="1:6" ht="25.5">
      <c r="A190" s="4"/>
      <c r="B190" s="4">
        <v>600</v>
      </c>
      <c r="C190" s="7" t="s">
        <v>103</v>
      </c>
      <c r="D190" s="11">
        <v>25</v>
      </c>
      <c r="E190" s="17">
        <v>25</v>
      </c>
      <c r="F190" s="17">
        <v>25</v>
      </c>
    </row>
    <row r="191" spans="1:6">
      <c r="A191" s="4" t="s">
        <v>264</v>
      </c>
      <c r="B191" s="4"/>
      <c r="C191" s="1" t="s">
        <v>265</v>
      </c>
      <c r="D191" s="11">
        <f>D192+D196+D203</f>
        <v>11113.025000000001</v>
      </c>
      <c r="E191" s="11">
        <f>E192+E196+E203</f>
        <v>11113.025000000001</v>
      </c>
      <c r="F191" s="11">
        <f>F192+F196+F203</f>
        <v>11113.025000000001</v>
      </c>
    </row>
    <row r="192" spans="1:6">
      <c r="A192" s="4" t="s">
        <v>266</v>
      </c>
      <c r="B192" s="4"/>
      <c r="C192" s="1" t="s">
        <v>267</v>
      </c>
      <c r="D192" s="11">
        <f t="shared" ref="D192:F194" si="20">D193</f>
        <v>200</v>
      </c>
      <c r="E192" s="11">
        <f t="shared" si="20"/>
        <v>200</v>
      </c>
      <c r="F192" s="11">
        <f t="shared" si="20"/>
        <v>200</v>
      </c>
    </row>
    <row r="193" spans="1:6" ht="25.5">
      <c r="A193" s="4" t="s">
        <v>268</v>
      </c>
      <c r="B193" s="4"/>
      <c r="C193" s="1" t="s">
        <v>269</v>
      </c>
      <c r="D193" s="11">
        <f t="shared" si="20"/>
        <v>200</v>
      </c>
      <c r="E193" s="11">
        <f t="shared" si="20"/>
        <v>200</v>
      </c>
      <c r="F193" s="11">
        <f t="shared" si="20"/>
        <v>200</v>
      </c>
    </row>
    <row r="194" spans="1:6" ht="25.5">
      <c r="A194" s="4" t="s">
        <v>292</v>
      </c>
      <c r="B194" s="4"/>
      <c r="C194" s="1" t="s">
        <v>19</v>
      </c>
      <c r="D194" s="11">
        <f t="shared" si="20"/>
        <v>200</v>
      </c>
      <c r="E194" s="11">
        <f t="shared" si="20"/>
        <v>200</v>
      </c>
      <c r="F194" s="11">
        <f t="shared" si="20"/>
        <v>200</v>
      </c>
    </row>
    <row r="195" spans="1:6" ht="25.5">
      <c r="A195" s="4"/>
      <c r="B195" s="4">
        <v>600</v>
      </c>
      <c r="C195" s="7" t="s">
        <v>103</v>
      </c>
      <c r="D195" s="11">
        <v>200</v>
      </c>
      <c r="E195" s="11">
        <v>200</v>
      </c>
      <c r="F195" s="11">
        <v>200</v>
      </c>
    </row>
    <row r="196" spans="1:6">
      <c r="A196" s="4" t="s">
        <v>270</v>
      </c>
      <c r="B196" s="4"/>
      <c r="C196" s="1" t="s">
        <v>40</v>
      </c>
      <c r="D196" s="11">
        <f>D197</f>
        <v>4715.7250000000004</v>
      </c>
      <c r="E196" s="11">
        <f>E197</f>
        <v>4715.7250000000004</v>
      </c>
      <c r="F196" s="11">
        <f>F197</f>
        <v>4715.7250000000004</v>
      </c>
    </row>
    <row r="197" spans="1:6">
      <c r="A197" s="4" t="s">
        <v>270</v>
      </c>
      <c r="B197" s="4"/>
      <c r="C197" s="1" t="s">
        <v>74</v>
      </c>
      <c r="D197" s="11">
        <f>D198+D201</f>
        <v>4715.7250000000004</v>
      </c>
      <c r="E197" s="11">
        <f>E198+E201</f>
        <v>4715.7250000000004</v>
      </c>
      <c r="F197" s="11">
        <f>F198+F201</f>
        <v>4715.7250000000004</v>
      </c>
    </row>
    <row r="198" spans="1:6" ht="25.5">
      <c r="A198" s="4" t="s">
        <v>271</v>
      </c>
      <c r="B198" s="4"/>
      <c r="C198" s="1" t="s">
        <v>10</v>
      </c>
      <c r="D198" s="11">
        <f>SUM(D199:D200)</f>
        <v>2586.1</v>
      </c>
      <c r="E198" s="11">
        <f>SUM(E199:E200)</f>
        <v>2586.1</v>
      </c>
      <c r="F198" s="11">
        <f>SUM(F199:F200)</f>
        <v>2586.1</v>
      </c>
    </row>
    <row r="199" spans="1:6">
      <c r="A199" s="4"/>
      <c r="B199" s="4">
        <v>300</v>
      </c>
      <c r="C199" s="7" t="s">
        <v>105</v>
      </c>
      <c r="D199" s="11">
        <v>430</v>
      </c>
      <c r="E199" s="17">
        <v>430</v>
      </c>
      <c r="F199" s="17">
        <v>430</v>
      </c>
    </row>
    <row r="200" spans="1:6" ht="25.5">
      <c r="A200" s="4"/>
      <c r="B200" s="4">
        <v>600</v>
      </c>
      <c r="C200" s="7" t="s">
        <v>103</v>
      </c>
      <c r="D200" s="11">
        <v>2156.1</v>
      </c>
      <c r="E200" s="17">
        <v>2156.1</v>
      </c>
      <c r="F200" s="17">
        <v>2156.1</v>
      </c>
    </row>
    <row r="201" spans="1:6" ht="25.5">
      <c r="A201" s="4" t="s">
        <v>293</v>
      </c>
      <c r="B201" s="4"/>
      <c r="C201" s="1" t="s">
        <v>272</v>
      </c>
      <c r="D201" s="11">
        <f>SUM(D202:D202)</f>
        <v>2129.625</v>
      </c>
      <c r="E201" s="11">
        <f>SUM(E202:E202)</f>
        <v>2129.625</v>
      </c>
      <c r="F201" s="11">
        <f>SUM(F202:F202)</f>
        <v>2129.625</v>
      </c>
    </row>
    <row r="202" spans="1:6" ht="25.5">
      <c r="A202" s="4"/>
      <c r="B202" s="4">
        <v>600</v>
      </c>
      <c r="C202" s="7" t="s">
        <v>103</v>
      </c>
      <c r="D202" s="11">
        <v>2129.625</v>
      </c>
      <c r="E202" s="17">
        <v>2129.625</v>
      </c>
      <c r="F202" s="17">
        <v>2129.625</v>
      </c>
    </row>
    <row r="203" spans="1:6" ht="25.5">
      <c r="A203" s="4" t="s">
        <v>274</v>
      </c>
      <c r="B203" s="4"/>
      <c r="C203" s="1" t="s">
        <v>41</v>
      </c>
      <c r="D203" s="11">
        <f>D204</f>
        <v>6197.3</v>
      </c>
      <c r="E203" s="11">
        <f>E204</f>
        <v>6197.3</v>
      </c>
      <c r="F203" s="11">
        <f>F204</f>
        <v>6197.3</v>
      </c>
    </row>
    <row r="204" spans="1:6" ht="25.5">
      <c r="A204" s="4" t="s">
        <v>273</v>
      </c>
      <c r="B204" s="4"/>
      <c r="C204" s="1" t="s">
        <v>75</v>
      </c>
      <c r="D204" s="11">
        <f>D205+D208</f>
        <v>6197.3</v>
      </c>
      <c r="E204" s="11">
        <f>E205+E208</f>
        <v>6197.3</v>
      </c>
      <c r="F204" s="11">
        <f>F205+F208</f>
        <v>6197.3</v>
      </c>
    </row>
    <row r="205" spans="1:6">
      <c r="A205" s="4" t="s">
        <v>275</v>
      </c>
      <c r="B205" s="4"/>
      <c r="C205" s="1" t="s">
        <v>130</v>
      </c>
      <c r="D205" s="11">
        <f>SUM(D206:D207)</f>
        <v>5417.3</v>
      </c>
      <c r="E205" s="11">
        <f t="shared" ref="E205:F205" si="21">SUM(E206:E207)</f>
        <v>5417.3</v>
      </c>
      <c r="F205" s="11">
        <f t="shared" si="21"/>
        <v>5417.3</v>
      </c>
    </row>
    <row r="206" spans="1:6">
      <c r="A206" s="4"/>
      <c r="B206" s="4">
        <v>300</v>
      </c>
      <c r="C206" s="7" t="s">
        <v>105</v>
      </c>
      <c r="D206" s="11">
        <v>400</v>
      </c>
      <c r="E206" s="11">
        <v>400</v>
      </c>
      <c r="F206" s="11">
        <v>400</v>
      </c>
    </row>
    <row r="207" spans="1:6" ht="25.5">
      <c r="A207" s="4"/>
      <c r="B207" s="4">
        <v>600</v>
      </c>
      <c r="C207" s="7" t="s">
        <v>103</v>
      </c>
      <c r="D207" s="11">
        <v>5017.3</v>
      </c>
      <c r="E207" s="17">
        <v>5017.3</v>
      </c>
      <c r="F207" s="17">
        <v>5017.3</v>
      </c>
    </row>
    <row r="208" spans="1:6" ht="25.5">
      <c r="A208" s="4" t="s">
        <v>294</v>
      </c>
      <c r="B208" s="4"/>
      <c r="C208" s="7" t="s">
        <v>120</v>
      </c>
      <c r="D208" s="11">
        <f>D209</f>
        <v>780</v>
      </c>
      <c r="E208" s="11">
        <f>E209</f>
        <v>780</v>
      </c>
      <c r="F208" s="11">
        <f>F209</f>
        <v>780</v>
      </c>
    </row>
    <row r="209" spans="1:6" ht="25.5">
      <c r="A209" s="4"/>
      <c r="B209" s="4">
        <v>600</v>
      </c>
      <c r="C209" s="7" t="s">
        <v>103</v>
      </c>
      <c r="D209" s="11">
        <v>780</v>
      </c>
      <c r="E209" s="17">
        <v>780</v>
      </c>
      <c r="F209" s="17">
        <v>780</v>
      </c>
    </row>
    <row r="210" spans="1:6">
      <c r="A210" s="4" t="s">
        <v>304</v>
      </c>
      <c r="B210" s="4"/>
      <c r="C210" s="1" t="s">
        <v>305</v>
      </c>
      <c r="D210" s="11">
        <f>D211+D228+D242</f>
        <v>19977.522219999999</v>
      </c>
      <c r="E210" s="11">
        <f>E211+E228+E242</f>
        <v>17502.3</v>
      </c>
      <c r="F210" s="11">
        <f>F211+F228+F242</f>
        <v>17503.3</v>
      </c>
    </row>
    <row r="211" spans="1:6">
      <c r="A211" s="4" t="s">
        <v>306</v>
      </c>
      <c r="B211" s="4"/>
      <c r="C211" s="1" t="s">
        <v>307</v>
      </c>
      <c r="D211" s="11">
        <f>D212+D223</f>
        <v>6084.3</v>
      </c>
      <c r="E211" s="11">
        <f>E212+E223</f>
        <v>4184.3</v>
      </c>
      <c r="F211" s="11">
        <f>F212+F223</f>
        <v>4184.3</v>
      </c>
    </row>
    <row r="212" spans="1:6">
      <c r="A212" s="4" t="s">
        <v>308</v>
      </c>
      <c r="B212" s="4"/>
      <c r="C212" s="1" t="s">
        <v>309</v>
      </c>
      <c r="D212" s="11">
        <f>D213+D215+D217+D219+D221</f>
        <v>4884.3</v>
      </c>
      <c r="E212" s="11">
        <f>E213+E215+E217+E219+E221</f>
        <v>2984.3</v>
      </c>
      <c r="F212" s="11">
        <f>F213+F215+F217+F219+F221</f>
        <v>2984.3</v>
      </c>
    </row>
    <row r="213" spans="1:6">
      <c r="A213" s="4" t="s">
        <v>310</v>
      </c>
      <c r="B213" s="4"/>
      <c r="C213" s="1" t="s">
        <v>121</v>
      </c>
      <c r="D213" s="11">
        <f>D214</f>
        <v>2500</v>
      </c>
      <c r="E213" s="11">
        <f>E214</f>
        <v>2500</v>
      </c>
      <c r="F213" s="11">
        <f>F214</f>
        <v>2500</v>
      </c>
    </row>
    <row r="214" spans="1:6" ht="24" customHeight="1">
      <c r="A214" s="4"/>
      <c r="B214" s="4">
        <v>200</v>
      </c>
      <c r="C214" s="1" t="s">
        <v>112</v>
      </c>
      <c r="D214" s="11">
        <v>2500</v>
      </c>
      <c r="E214" s="17">
        <v>2500</v>
      </c>
      <c r="F214" s="17">
        <v>2500</v>
      </c>
    </row>
    <row r="215" spans="1:6">
      <c r="A215" s="4" t="s">
        <v>311</v>
      </c>
      <c r="B215" s="4"/>
      <c r="C215" s="1" t="s">
        <v>122</v>
      </c>
      <c r="D215" s="11">
        <f>D216</f>
        <v>500</v>
      </c>
      <c r="E215" s="11">
        <f>E216</f>
        <v>200</v>
      </c>
      <c r="F215" s="11">
        <f>F216</f>
        <v>200</v>
      </c>
    </row>
    <row r="216" spans="1:6">
      <c r="A216" s="4"/>
      <c r="B216" s="4">
        <v>200</v>
      </c>
      <c r="C216" s="1" t="s">
        <v>112</v>
      </c>
      <c r="D216" s="11">
        <v>500</v>
      </c>
      <c r="E216" s="17">
        <v>200</v>
      </c>
      <c r="F216" s="17">
        <v>200</v>
      </c>
    </row>
    <row r="217" spans="1:6">
      <c r="A217" s="4" t="s">
        <v>312</v>
      </c>
      <c r="B217" s="4"/>
      <c r="C217" s="7" t="s">
        <v>146</v>
      </c>
      <c r="D217" s="11">
        <f>D218</f>
        <v>1800</v>
      </c>
      <c r="E217" s="11">
        <f>E218</f>
        <v>200</v>
      </c>
      <c r="F217" s="11">
        <f>F218</f>
        <v>200</v>
      </c>
    </row>
    <row r="218" spans="1:6">
      <c r="A218" s="4"/>
      <c r="B218" s="4">
        <v>200</v>
      </c>
      <c r="C218" s="1" t="s">
        <v>112</v>
      </c>
      <c r="D218" s="11">
        <v>1800</v>
      </c>
      <c r="E218" s="17">
        <v>200</v>
      </c>
      <c r="F218" s="17">
        <v>200</v>
      </c>
    </row>
    <row r="219" spans="1:6" ht="25.5">
      <c r="A219" s="4" t="s">
        <v>313</v>
      </c>
      <c r="B219" s="4"/>
      <c r="C219" s="1" t="s">
        <v>131</v>
      </c>
      <c r="D219" s="11">
        <f>D220</f>
        <v>78</v>
      </c>
      <c r="E219" s="11">
        <f>E220</f>
        <v>78</v>
      </c>
      <c r="F219" s="11">
        <f>F220</f>
        <v>78</v>
      </c>
    </row>
    <row r="220" spans="1:6">
      <c r="A220" s="4"/>
      <c r="B220" s="4">
        <v>200</v>
      </c>
      <c r="C220" s="1" t="s">
        <v>112</v>
      </c>
      <c r="D220" s="11">
        <v>78</v>
      </c>
      <c r="E220" s="17">
        <v>78</v>
      </c>
      <c r="F220" s="17">
        <v>78</v>
      </c>
    </row>
    <row r="221" spans="1:6" ht="38.25">
      <c r="A221" s="4" t="s">
        <v>314</v>
      </c>
      <c r="B221" s="4"/>
      <c r="C221" s="1" t="s">
        <v>132</v>
      </c>
      <c r="D221" s="11">
        <f>D222</f>
        <v>6.3</v>
      </c>
      <c r="E221" s="11">
        <f>E222</f>
        <v>6.3</v>
      </c>
      <c r="F221" s="11">
        <f>F222</f>
        <v>6.3</v>
      </c>
    </row>
    <row r="222" spans="1:6" ht="38.25">
      <c r="A222" s="4"/>
      <c r="B222" s="4">
        <v>100</v>
      </c>
      <c r="C222" s="7" t="s">
        <v>104</v>
      </c>
      <c r="D222" s="11">
        <v>6.3</v>
      </c>
      <c r="E222" s="17">
        <v>6.3</v>
      </c>
      <c r="F222" s="17">
        <v>6.3</v>
      </c>
    </row>
    <row r="223" spans="1:6">
      <c r="A223" s="4" t="s">
        <v>315</v>
      </c>
      <c r="B223" s="4"/>
      <c r="C223" s="7" t="s">
        <v>86</v>
      </c>
      <c r="D223" s="11">
        <f>D224+D226</f>
        <v>1200</v>
      </c>
      <c r="E223" s="11">
        <f>E224+E226</f>
        <v>1200</v>
      </c>
      <c r="F223" s="11">
        <f>F224+F226</f>
        <v>1200</v>
      </c>
    </row>
    <row r="224" spans="1:6">
      <c r="A224" s="4" t="s">
        <v>316</v>
      </c>
      <c r="B224" s="4"/>
      <c r="C224" s="1" t="s">
        <v>16</v>
      </c>
      <c r="D224" s="11">
        <f>D225</f>
        <v>800</v>
      </c>
      <c r="E224" s="11">
        <f>E225</f>
        <v>800</v>
      </c>
      <c r="F224" s="11">
        <f>F225</f>
        <v>800</v>
      </c>
    </row>
    <row r="225" spans="1:6">
      <c r="A225" s="4"/>
      <c r="B225" s="4">
        <v>200</v>
      </c>
      <c r="C225" s="1" t="s">
        <v>112</v>
      </c>
      <c r="D225" s="11">
        <v>800</v>
      </c>
      <c r="E225" s="17">
        <v>800</v>
      </c>
      <c r="F225" s="17">
        <v>800</v>
      </c>
    </row>
    <row r="226" spans="1:6" ht="25.5">
      <c r="A226" s="4" t="s">
        <v>318</v>
      </c>
      <c r="B226" s="4"/>
      <c r="C226" s="1" t="s">
        <v>317</v>
      </c>
      <c r="D226" s="11">
        <f>D227</f>
        <v>400</v>
      </c>
      <c r="E226" s="11">
        <f>E227</f>
        <v>400</v>
      </c>
      <c r="F226" s="11">
        <f>F227</f>
        <v>400</v>
      </c>
    </row>
    <row r="227" spans="1:6" ht="23.25" customHeight="1">
      <c r="A227" s="4"/>
      <c r="B227" s="4">
        <v>200</v>
      </c>
      <c r="C227" s="1" t="s">
        <v>112</v>
      </c>
      <c r="D227" s="11">
        <v>400</v>
      </c>
      <c r="E227" s="17">
        <v>400</v>
      </c>
      <c r="F227" s="17">
        <v>400</v>
      </c>
    </row>
    <row r="228" spans="1:6">
      <c r="A228" s="4" t="s">
        <v>319</v>
      </c>
      <c r="B228" s="4"/>
      <c r="C228" s="1" t="s">
        <v>320</v>
      </c>
      <c r="D228" s="11">
        <f>D229+D236+D239</f>
        <v>13373.22222</v>
      </c>
      <c r="E228" s="11">
        <f>E229+E236+E239</f>
        <v>12798</v>
      </c>
      <c r="F228" s="11">
        <f>F229+F236+F239</f>
        <v>12799</v>
      </c>
    </row>
    <row r="229" spans="1:6">
      <c r="A229" s="4" t="s">
        <v>321</v>
      </c>
      <c r="B229" s="4"/>
      <c r="C229" s="1" t="s">
        <v>85</v>
      </c>
      <c r="D229" s="11">
        <f>D230+D232+D234</f>
        <v>7200</v>
      </c>
      <c r="E229" s="11">
        <f>E230+E232+E234</f>
        <v>12798</v>
      </c>
      <c r="F229" s="11">
        <f>F230+F232+F234</f>
        <v>12799</v>
      </c>
    </row>
    <row r="230" spans="1:6" ht="25.5">
      <c r="A230" s="4" t="s">
        <v>322</v>
      </c>
      <c r="B230" s="4"/>
      <c r="C230" s="1" t="s">
        <v>123</v>
      </c>
      <c r="D230" s="11">
        <f>D231</f>
        <v>6500</v>
      </c>
      <c r="E230" s="11">
        <f>E231</f>
        <v>6500</v>
      </c>
      <c r="F230" s="11">
        <f>F231</f>
        <v>6500</v>
      </c>
    </row>
    <row r="231" spans="1:6">
      <c r="A231" s="4"/>
      <c r="B231" s="4">
        <v>200</v>
      </c>
      <c r="C231" s="1" t="s">
        <v>112</v>
      </c>
      <c r="D231" s="11">
        <v>6500</v>
      </c>
      <c r="E231" s="17">
        <v>6500</v>
      </c>
      <c r="F231" s="17">
        <v>6500</v>
      </c>
    </row>
    <row r="232" spans="1:6">
      <c r="A232" s="4" t="s">
        <v>323</v>
      </c>
      <c r="B232" s="4"/>
      <c r="C232" s="1" t="s">
        <v>15</v>
      </c>
      <c r="D232" s="11">
        <f>D233</f>
        <v>700</v>
      </c>
      <c r="E232" s="11">
        <f>E233</f>
        <v>700</v>
      </c>
      <c r="F232" s="11">
        <f>F233</f>
        <v>700</v>
      </c>
    </row>
    <row r="233" spans="1:6">
      <c r="A233" s="4"/>
      <c r="B233" s="4">
        <v>200</v>
      </c>
      <c r="C233" s="1" t="s">
        <v>112</v>
      </c>
      <c r="D233" s="11">
        <v>700</v>
      </c>
      <c r="E233" s="17">
        <v>700</v>
      </c>
      <c r="F233" s="17">
        <v>700</v>
      </c>
    </row>
    <row r="234" spans="1:6">
      <c r="A234" s="4" t="s">
        <v>324</v>
      </c>
      <c r="B234" s="4"/>
      <c r="C234" s="1" t="s">
        <v>15</v>
      </c>
      <c r="D234" s="11">
        <f>D235</f>
        <v>0</v>
      </c>
      <c r="E234" s="11">
        <f>E235</f>
        <v>5598</v>
      </c>
      <c r="F234" s="11">
        <f>F235</f>
        <v>5599</v>
      </c>
    </row>
    <row r="235" spans="1:6">
      <c r="A235" s="4"/>
      <c r="B235" s="4">
        <v>200</v>
      </c>
      <c r="C235" s="1" t="s">
        <v>112</v>
      </c>
      <c r="D235" s="11">
        <v>0</v>
      </c>
      <c r="E235" s="17">
        <v>5598</v>
      </c>
      <c r="F235" s="17">
        <v>5599</v>
      </c>
    </row>
    <row r="236" spans="1:6" ht="25.5">
      <c r="A236" s="4" t="s">
        <v>327</v>
      </c>
      <c r="B236" s="4"/>
      <c r="C236" s="1" t="s">
        <v>325</v>
      </c>
      <c r="D236" s="11">
        <f t="shared" ref="D236:F237" si="22">D237</f>
        <v>2311.7167399999998</v>
      </c>
      <c r="E236" s="11">
        <f t="shared" si="22"/>
        <v>0</v>
      </c>
      <c r="F236" s="11">
        <f t="shared" si="22"/>
        <v>0</v>
      </c>
    </row>
    <row r="237" spans="1:6" ht="25.5">
      <c r="A237" s="4" t="s">
        <v>328</v>
      </c>
      <c r="B237" s="4"/>
      <c r="C237" s="1" t="s">
        <v>326</v>
      </c>
      <c r="D237" s="11">
        <f t="shared" si="22"/>
        <v>2311.7167399999998</v>
      </c>
      <c r="E237" s="11">
        <f t="shared" si="22"/>
        <v>0</v>
      </c>
      <c r="F237" s="11">
        <f t="shared" si="22"/>
        <v>0</v>
      </c>
    </row>
    <row r="238" spans="1:6">
      <c r="A238" s="4"/>
      <c r="B238" s="4">
        <v>200</v>
      </c>
      <c r="C238" s="1" t="s">
        <v>112</v>
      </c>
      <c r="D238" s="11">
        <v>2311.7167399999998</v>
      </c>
      <c r="E238" s="17">
        <v>0</v>
      </c>
      <c r="F238" s="17">
        <v>0</v>
      </c>
    </row>
    <row r="239" spans="1:6" ht="38.25">
      <c r="A239" s="4" t="s">
        <v>329</v>
      </c>
      <c r="B239" s="4"/>
      <c r="C239" s="1" t="s">
        <v>330</v>
      </c>
      <c r="D239" s="11">
        <f t="shared" ref="D239:F240" si="23">D240</f>
        <v>3861.5054799999998</v>
      </c>
      <c r="E239" s="11">
        <f t="shared" si="23"/>
        <v>0</v>
      </c>
      <c r="F239" s="11">
        <f t="shared" si="23"/>
        <v>0</v>
      </c>
    </row>
    <row r="240" spans="1:6" ht="25.5">
      <c r="A240" s="4" t="s">
        <v>331</v>
      </c>
      <c r="B240" s="4"/>
      <c r="C240" s="1" t="s">
        <v>332</v>
      </c>
      <c r="D240" s="11">
        <f t="shared" si="23"/>
        <v>3861.5054799999998</v>
      </c>
      <c r="E240" s="11">
        <f t="shared" si="23"/>
        <v>0</v>
      </c>
      <c r="F240" s="11">
        <f t="shared" si="23"/>
        <v>0</v>
      </c>
    </row>
    <row r="241" spans="1:6">
      <c r="A241" s="4"/>
      <c r="B241" s="4">
        <v>200</v>
      </c>
      <c r="C241" s="1" t="s">
        <v>112</v>
      </c>
      <c r="D241" s="11">
        <v>3861.5054799999998</v>
      </c>
      <c r="E241" s="17">
        <v>0</v>
      </c>
      <c r="F241" s="17">
        <v>0</v>
      </c>
    </row>
    <row r="242" spans="1:6">
      <c r="A242" s="4" t="s">
        <v>333</v>
      </c>
      <c r="B242" s="4"/>
      <c r="C242" s="1" t="s">
        <v>46</v>
      </c>
      <c r="D242" s="11">
        <f>D243</f>
        <v>520</v>
      </c>
      <c r="E242" s="11">
        <f>E243</f>
        <v>520</v>
      </c>
      <c r="F242" s="11">
        <f>F243</f>
        <v>520</v>
      </c>
    </row>
    <row r="243" spans="1:6">
      <c r="A243" s="4" t="s">
        <v>334</v>
      </c>
      <c r="B243" s="4"/>
      <c r="C243" s="1" t="s">
        <v>98</v>
      </c>
      <c r="D243" s="11">
        <f>D244+D246+D248</f>
        <v>520</v>
      </c>
      <c r="E243" s="11">
        <f>E244+E246+E248</f>
        <v>520</v>
      </c>
      <c r="F243" s="11">
        <f>F244+F246+F248</f>
        <v>520</v>
      </c>
    </row>
    <row r="244" spans="1:6" ht="25.5">
      <c r="A244" s="4" t="s">
        <v>335</v>
      </c>
      <c r="B244" s="4"/>
      <c r="C244" s="1" t="s">
        <v>128</v>
      </c>
      <c r="D244" s="11">
        <f>D245</f>
        <v>125</v>
      </c>
      <c r="E244" s="11">
        <f>E245</f>
        <v>125</v>
      </c>
      <c r="F244" s="11">
        <f>F245</f>
        <v>125</v>
      </c>
    </row>
    <row r="245" spans="1:6">
      <c r="A245" s="4"/>
      <c r="B245" s="4">
        <v>200</v>
      </c>
      <c r="C245" s="1" t="s">
        <v>112</v>
      </c>
      <c r="D245" s="11">
        <v>125</v>
      </c>
      <c r="E245" s="17">
        <v>125</v>
      </c>
      <c r="F245" s="17">
        <v>125</v>
      </c>
    </row>
    <row r="246" spans="1:6">
      <c r="A246" s="4" t="s">
        <v>336</v>
      </c>
      <c r="B246" s="4"/>
      <c r="C246" s="1" t="s">
        <v>337</v>
      </c>
      <c r="D246" s="11">
        <f>D247</f>
        <v>35</v>
      </c>
      <c r="E246" s="11">
        <f>E247</f>
        <v>35</v>
      </c>
      <c r="F246" s="11">
        <f>F247</f>
        <v>35</v>
      </c>
    </row>
    <row r="247" spans="1:6" ht="25.5">
      <c r="A247" s="4"/>
      <c r="B247" s="4">
        <v>600</v>
      </c>
      <c r="C247" s="7" t="s">
        <v>103</v>
      </c>
      <c r="D247" s="11">
        <v>35</v>
      </c>
      <c r="E247" s="17">
        <v>35</v>
      </c>
      <c r="F247" s="17">
        <v>35</v>
      </c>
    </row>
    <row r="248" spans="1:6" ht="25.5">
      <c r="A248" s="4" t="s">
        <v>338</v>
      </c>
      <c r="B248" s="4"/>
      <c r="C248" s="1" t="s">
        <v>144</v>
      </c>
      <c r="D248" s="11">
        <f>D249</f>
        <v>360</v>
      </c>
      <c r="E248" s="11">
        <f>E249</f>
        <v>360</v>
      </c>
      <c r="F248" s="11">
        <f>F249</f>
        <v>360</v>
      </c>
    </row>
    <row r="249" spans="1:6">
      <c r="A249" s="4"/>
      <c r="B249" s="4">
        <v>200</v>
      </c>
      <c r="C249" s="1" t="s">
        <v>112</v>
      </c>
      <c r="D249" s="11">
        <v>360</v>
      </c>
      <c r="E249" s="17">
        <v>360</v>
      </c>
      <c r="F249" s="17">
        <v>360</v>
      </c>
    </row>
    <row r="250" spans="1:6">
      <c r="A250" s="4" t="s">
        <v>339</v>
      </c>
      <c r="B250" s="4"/>
      <c r="C250" s="1" t="s">
        <v>340</v>
      </c>
      <c r="D250" s="11">
        <f>D251+D255</f>
        <v>1911.1</v>
      </c>
      <c r="E250" s="11">
        <f>E251+E255</f>
        <v>572.9</v>
      </c>
      <c r="F250" s="11">
        <f>F251+F255</f>
        <v>573</v>
      </c>
    </row>
    <row r="251" spans="1:6">
      <c r="A251" s="4" t="s">
        <v>341</v>
      </c>
      <c r="B251" s="4"/>
      <c r="C251" s="1" t="s">
        <v>342</v>
      </c>
      <c r="D251" s="11">
        <f t="shared" ref="D251:F253" si="24">D252</f>
        <v>500</v>
      </c>
      <c r="E251" s="11">
        <f t="shared" si="24"/>
        <v>500</v>
      </c>
      <c r="F251" s="11">
        <f t="shared" si="24"/>
        <v>500</v>
      </c>
    </row>
    <row r="252" spans="1:6">
      <c r="A252" s="4" t="s">
        <v>344</v>
      </c>
      <c r="B252" s="4"/>
      <c r="C252" s="1" t="s">
        <v>343</v>
      </c>
      <c r="D252" s="11">
        <f t="shared" si="24"/>
        <v>500</v>
      </c>
      <c r="E252" s="11">
        <f t="shared" si="24"/>
        <v>500</v>
      </c>
      <c r="F252" s="11">
        <f t="shared" si="24"/>
        <v>500</v>
      </c>
    </row>
    <row r="253" spans="1:6">
      <c r="A253" s="4" t="s">
        <v>345</v>
      </c>
      <c r="B253" s="4"/>
      <c r="C253" s="1" t="s">
        <v>346</v>
      </c>
      <c r="D253" s="11">
        <f t="shared" si="24"/>
        <v>500</v>
      </c>
      <c r="E253" s="11">
        <f t="shared" si="24"/>
        <v>500</v>
      </c>
      <c r="F253" s="11">
        <f t="shared" si="24"/>
        <v>500</v>
      </c>
    </row>
    <row r="254" spans="1:6">
      <c r="A254" s="4"/>
      <c r="B254" s="4">
        <v>300</v>
      </c>
      <c r="C254" s="7" t="s">
        <v>105</v>
      </c>
      <c r="D254" s="11">
        <v>500</v>
      </c>
      <c r="E254" s="17">
        <v>500</v>
      </c>
      <c r="F254" s="17">
        <v>500</v>
      </c>
    </row>
    <row r="255" spans="1:6" ht="25.5">
      <c r="A255" s="4" t="s">
        <v>347</v>
      </c>
      <c r="B255" s="4"/>
      <c r="C255" s="1" t="s">
        <v>348</v>
      </c>
      <c r="D255" s="11">
        <f>D256</f>
        <v>1411.1</v>
      </c>
      <c r="E255" s="11">
        <f>E256</f>
        <v>72.899999999999991</v>
      </c>
      <c r="F255" s="11">
        <f>F256</f>
        <v>73</v>
      </c>
    </row>
    <row r="256" spans="1:6" ht="25.5">
      <c r="A256" s="4" t="s">
        <v>349</v>
      </c>
      <c r="B256" s="4"/>
      <c r="C256" s="1" t="s">
        <v>350</v>
      </c>
      <c r="D256" s="18">
        <f>D257+D259+D261</f>
        <v>1411.1</v>
      </c>
      <c r="E256" s="18">
        <f>E257+E259+E261</f>
        <v>72.899999999999991</v>
      </c>
      <c r="F256" s="18">
        <f>F257+F259+F261</f>
        <v>73</v>
      </c>
    </row>
    <row r="257" spans="1:6">
      <c r="A257" s="13" t="s">
        <v>354</v>
      </c>
      <c r="B257" s="4"/>
      <c r="C257" s="9" t="s">
        <v>351</v>
      </c>
      <c r="D257" s="18">
        <f>D258</f>
        <v>1338.5</v>
      </c>
      <c r="E257" s="18">
        <f>E258</f>
        <v>0</v>
      </c>
      <c r="F257" s="18">
        <f>F258</f>
        <v>0</v>
      </c>
    </row>
    <row r="258" spans="1:6">
      <c r="A258" s="13"/>
      <c r="B258" s="4">
        <v>300</v>
      </c>
      <c r="C258" s="7" t="s">
        <v>105</v>
      </c>
      <c r="D258" s="18">
        <v>1338.5</v>
      </c>
      <c r="E258" s="11">
        <v>0</v>
      </c>
      <c r="F258" s="11">
        <v>0</v>
      </c>
    </row>
    <row r="259" spans="1:6">
      <c r="A259" s="13" t="s">
        <v>355</v>
      </c>
      <c r="B259" s="4"/>
      <c r="C259" s="9" t="s">
        <v>352</v>
      </c>
      <c r="D259" s="18">
        <f>D260</f>
        <v>3.3</v>
      </c>
      <c r="E259" s="18">
        <f>E260</f>
        <v>3.6</v>
      </c>
      <c r="F259" s="18">
        <f>F260</f>
        <v>3.6</v>
      </c>
    </row>
    <row r="260" spans="1:6">
      <c r="A260" s="13"/>
      <c r="B260" s="4">
        <v>300</v>
      </c>
      <c r="C260" s="7" t="s">
        <v>105</v>
      </c>
      <c r="D260" s="18">
        <v>3.3</v>
      </c>
      <c r="E260" s="11">
        <v>3.6</v>
      </c>
      <c r="F260" s="11">
        <v>3.6</v>
      </c>
    </row>
    <row r="261" spans="1:6" ht="25.5">
      <c r="A261" s="13" t="s">
        <v>356</v>
      </c>
      <c r="B261" s="4"/>
      <c r="C261" s="9" t="s">
        <v>353</v>
      </c>
      <c r="D261" s="18">
        <f>D262</f>
        <v>69.3</v>
      </c>
      <c r="E261" s="18">
        <f>E262</f>
        <v>69.3</v>
      </c>
      <c r="F261" s="18">
        <f>F262</f>
        <v>69.400000000000006</v>
      </c>
    </row>
    <row r="262" spans="1:6">
      <c r="A262" s="13"/>
      <c r="B262" s="4">
        <v>300</v>
      </c>
      <c r="C262" s="7" t="s">
        <v>105</v>
      </c>
      <c r="D262" s="18">
        <v>69.3</v>
      </c>
      <c r="E262" s="17">
        <v>69.3</v>
      </c>
      <c r="F262" s="17">
        <v>69.400000000000006</v>
      </c>
    </row>
    <row r="263" spans="1:6" ht="25.5">
      <c r="A263" s="4" t="s">
        <v>358</v>
      </c>
      <c r="B263" s="4"/>
      <c r="C263" s="1" t="s">
        <v>359</v>
      </c>
      <c r="D263" s="11">
        <f>D264+D268</f>
        <v>5754.4502000000002</v>
      </c>
      <c r="E263" s="11">
        <f>E264+E268</f>
        <v>3289.4502000000002</v>
      </c>
      <c r="F263" s="11">
        <f>F264+F268</f>
        <v>3289.4502000000002</v>
      </c>
    </row>
    <row r="264" spans="1:6" ht="25.5">
      <c r="A264" s="4" t="s">
        <v>360</v>
      </c>
      <c r="B264" s="4"/>
      <c r="C264" s="1" t="s">
        <v>361</v>
      </c>
      <c r="D264" s="11">
        <f t="shared" ref="D264:F266" si="25">D265</f>
        <v>874.4502</v>
      </c>
      <c r="E264" s="11">
        <f t="shared" si="25"/>
        <v>874.4502</v>
      </c>
      <c r="F264" s="11">
        <f t="shared" si="25"/>
        <v>874.4502</v>
      </c>
    </row>
    <row r="265" spans="1:6" ht="25.5">
      <c r="A265" s="4" t="s">
        <v>362</v>
      </c>
      <c r="B265" s="4"/>
      <c r="C265" s="1" t="s">
        <v>363</v>
      </c>
      <c r="D265" s="11">
        <f t="shared" si="25"/>
        <v>874.4502</v>
      </c>
      <c r="E265" s="11">
        <f t="shared" si="25"/>
        <v>874.4502</v>
      </c>
      <c r="F265" s="11">
        <f t="shared" si="25"/>
        <v>874.4502</v>
      </c>
    </row>
    <row r="266" spans="1:6" ht="51">
      <c r="A266" s="4" t="s">
        <v>364</v>
      </c>
      <c r="B266" s="4"/>
      <c r="C266" s="1" t="s">
        <v>137</v>
      </c>
      <c r="D266" s="11">
        <f t="shared" si="25"/>
        <v>874.4502</v>
      </c>
      <c r="E266" s="11">
        <f t="shared" si="25"/>
        <v>874.4502</v>
      </c>
      <c r="F266" s="11">
        <f t="shared" si="25"/>
        <v>874.4502</v>
      </c>
    </row>
    <row r="267" spans="1:6" ht="24.75" customHeight="1">
      <c r="A267" s="4"/>
      <c r="B267" s="4">
        <v>200</v>
      </c>
      <c r="C267" s="1" t="s">
        <v>112</v>
      </c>
      <c r="D267" s="11">
        <v>874.4502</v>
      </c>
      <c r="E267" s="11">
        <v>874.4502</v>
      </c>
      <c r="F267" s="11">
        <v>874.4502</v>
      </c>
    </row>
    <row r="268" spans="1:6" ht="12.75" customHeight="1">
      <c r="A268" s="4" t="s">
        <v>365</v>
      </c>
      <c r="B268" s="4"/>
      <c r="C268" s="1" t="s">
        <v>366</v>
      </c>
      <c r="D268" s="11">
        <f>D269</f>
        <v>4880</v>
      </c>
      <c r="E268" s="11">
        <f>E269</f>
        <v>2415</v>
      </c>
      <c r="F268" s="11">
        <f>F269</f>
        <v>2415</v>
      </c>
    </row>
    <row r="269" spans="1:6" ht="25.5">
      <c r="A269" s="4" t="s">
        <v>367</v>
      </c>
      <c r="B269" s="4"/>
      <c r="C269" s="1" t="s">
        <v>160</v>
      </c>
      <c r="D269" s="11">
        <f>D270+D272+D274</f>
        <v>4880</v>
      </c>
      <c r="E269" s="11">
        <f>E270+E272+E274</f>
        <v>2415</v>
      </c>
      <c r="F269" s="11">
        <f>F270+F272+F274</f>
        <v>2415</v>
      </c>
    </row>
    <row r="270" spans="1:6">
      <c r="A270" s="4" t="s">
        <v>368</v>
      </c>
      <c r="B270" s="4"/>
      <c r="C270" s="1" t="s">
        <v>143</v>
      </c>
      <c r="D270" s="11">
        <f>D271</f>
        <v>1715</v>
      </c>
      <c r="E270" s="11">
        <f>E271</f>
        <v>0</v>
      </c>
      <c r="F270" s="11">
        <f>F271</f>
        <v>0</v>
      </c>
    </row>
    <row r="271" spans="1:6">
      <c r="A271" s="4"/>
      <c r="B271" s="4">
        <v>200</v>
      </c>
      <c r="C271" s="1" t="s">
        <v>112</v>
      </c>
      <c r="D271" s="11">
        <v>1715</v>
      </c>
      <c r="E271" s="17">
        <v>0</v>
      </c>
      <c r="F271" s="17">
        <v>0</v>
      </c>
    </row>
    <row r="272" spans="1:6" ht="25.5">
      <c r="A272" s="4" t="s">
        <v>369</v>
      </c>
      <c r="B272" s="4"/>
      <c r="C272" s="1" t="s">
        <v>29</v>
      </c>
      <c r="D272" s="11">
        <f>D273</f>
        <v>2415</v>
      </c>
      <c r="E272" s="11">
        <f>E273</f>
        <v>2415</v>
      </c>
      <c r="F272" s="11">
        <f>F273</f>
        <v>2415</v>
      </c>
    </row>
    <row r="273" spans="1:7">
      <c r="A273" s="4"/>
      <c r="B273" s="4">
        <v>200</v>
      </c>
      <c r="C273" s="1" t="s">
        <v>112</v>
      </c>
      <c r="D273" s="11">
        <v>2415</v>
      </c>
      <c r="E273" s="17">
        <v>2415</v>
      </c>
      <c r="F273" s="17">
        <v>2415</v>
      </c>
    </row>
    <row r="274" spans="1:7" ht="25.5">
      <c r="A274" s="4" t="s">
        <v>371</v>
      </c>
      <c r="B274" s="4"/>
      <c r="C274" s="1" t="s">
        <v>370</v>
      </c>
      <c r="D274" s="11">
        <f>D275</f>
        <v>750</v>
      </c>
      <c r="E274" s="11">
        <f>E275</f>
        <v>0</v>
      </c>
      <c r="F274" s="11">
        <f>F275</f>
        <v>0</v>
      </c>
    </row>
    <row r="275" spans="1:7" ht="24.75" customHeight="1">
      <c r="A275" s="4"/>
      <c r="B275" s="4">
        <v>400</v>
      </c>
      <c r="C275" s="1" t="s">
        <v>106</v>
      </c>
      <c r="D275" s="11">
        <v>750</v>
      </c>
      <c r="E275" s="17">
        <v>0</v>
      </c>
      <c r="F275" s="17">
        <v>0</v>
      </c>
    </row>
    <row r="276" spans="1:7">
      <c r="A276" s="4" t="s">
        <v>87</v>
      </c>
      <c r="B276" s="4"/>
      <c r="C276" s="1" t="s">
        <v>47</v>
      </c>
      <c r="D276" s="11">
        <f>D277+D279+D281+D284+D287+D291+D293+D295+D299+D301+D303+D306+D308+D310+D297</f>
        <v>48893.63137000001</v>
      </c>
      <c r="E276" s="11">
        <f>E277+E279+E281+E284+E287+E291+E293+E295+E299+E301+E303+E306+E308+E310+E297</f>
        <v>37049.287000000011</v>
      </c>
      <c r="F276" s="11">
        <f>F277+F279+F281+F284+F287+F291+F293+F295+F299+F301+F303+F306+F308+F310+F297</f>
        <v>36052.187000000013</v>
      </c>
    </row>
    <row r="277" spans="1:7">
      <c r="A277" s="4" t="s">
        <v>88</v>
      </c>
      <c r="B277" s="4"/>
      <c r="C277" s="1" t="s">
        <v>20</v>
      </c>
      <c r="D277" s="11">
        <f>D278</f>
        <v>1054.47</v>
      </c>
      <c r="E277" s="11">
        <f>E278</f>
        <v>1054.47</v>
      </c>
      <c r="F277" s="11">
        <f>F278</f>
        <v>1054.47</v>
      </c>
    </row>
    <row r="278" spans="1:7" ht="38.25">
      <c r="A278" s="4"/>
      <c r="B278" s="4">
        <v>100</v>
      </c>
      <c r="C278" s="7" t="s">
        <v>104</v>
      </c>
      <c r="D278" s="11">
        <v>1054.47</v>
      </c>
      <c r="E278" s="17">
        <v>1054.47</v>
      </c>
      <c r="F278" s="17">
        <v>1054.47</v>
      </c>
      <c r="G278" s="8"/>
    </row>
    <row r="279" spans="1:7">
      <c r="A279" s="4" t="s">
        <v>89</v>
      </c>
      <c r="B279" s="4"/>
      <c r="C279" s="1" t="s">
        <v>21</v>
      </c>
      <c r="D279" s="11">
        <f>D280</f>
        <v>811.35</v>
      </c>
      <c r="E279" s="11">
        <f>E280</f>
        <v>811.35</v>
      </c>
      <c r="F279" s="11">
        <f>F280</f>
        <v>811.35</v>
      </c>
    </row>
    <row r="280" spans="1:7" ht="38.25">
      <c r="A280" s="4"/>
      <c r="B280" s="4">
        <v>100</v>
      </c>
      <c r="C280" s="7" t="s">
        <v>104</v>
      </c>
      <c r="D280" s="11">
        <v>811.35</v>
      </c>
      <c r="E280" s="17">
        <v>811.35</v>
      </c>
      <c r="F280" s="17">
        <v>811.35</v>
      </c>
    </row>
    <row r="281" spans="1:7" ht="25.5">
      <c r="A281" s="4" t="s">
        <v>90</v>
      </c>
      <c r="B281" s="4"/>
      <c r="C281" s="1" t="s">
        <v>22</v>
      </c>
      <c r="D281" s="11">
        <f>SUM(D282:D283)</f>
        <v>664.32</v>
      </c>
      <c r="E281" s="11">
        <f>SUM(E282:E283)</f>
        <v>664.32</v>
      </c>
      <c r="F281" s="11">
        <f>SUM(F282:F283)</f>
        <v>664.32</v>
      </c>
    </row>
    <row r="282" spans="1:7" ht="38.25">
      <c r="A282" s="4"/>
      <c r="B282" s="4">
        <v>100</v>
      </c>
      <c r="C282" s="7" t="s">
        <v>104</v>
      </c>
      <c r="D282" s="11">
        <v>245.6</v>
      </c>
      <c r="E282" s="17">
        <v>245.6</v>
      </c>
      <c r="F282" s="17">
        <v>245.6</v>
      </c>
      <c r="G282" s="8"/>
    </row>
    <row r="283" spans="1:7">
      <c r="A283" s="4"/>
      <c r="B283" s="4">
        <v>200</v>
      </c>
      <c r="C283" s="1" t="s">
        <v>112</v>
      </c>
      <c r="D283" s="11">
        <v>418.72</v>
      </c>
      <c r="E283" s="17">
        <v>418.72</v>
      </c>
      <c r="F283" s="17">
        <v>418.72</v>
      </c>
    </row>
    <row r="284" spans="1:7" ht="25.5">
      <c r="A284" s="4" t="s">
        <v>91</v>
      </c>
      <c r="B284" s="4"/>
      <c r="C284" s="1" t="s">
        <v>23</v>
      </c>
      <c r="D284" s="11">
        <f>SUM(D285:D286)</f>
        <v>748.86</v>
      </c>
      <c r="E284" s="11">
        <f>SUM(E285:E286)</f>
        <v>748.86</v>
      </c>
      <c r="F284" s="11">
        <f>SUM(F285:F286)</f>
        <v>748.86</v>
      </c>
    </row>
    <row r="285" spans="1:7" ht="38.25">
      <c r="A285" s="4"/>
      <c r="B285" s="4">
        <v>100</v>
      </c>
      <c r="C285" s="7" t="s">
        <v>104</v>
      </c>
      <c r="D285" s="11">
        <v>580.98</v>
      </c>
      <c r="E285" s="17">
        <v>580.98</v>
      </c>
      <c r="F285" s="17">
        <v>580.98</v>
      </c>
    </row>
    <row r="286" spans="1:7">
      <c r="A286" s="4"/>
      <c r="B286" s="4">
        <v>200</v>
      </c>
      <c r="C286" s="1" t="s">
        <v>112</v>
      </c>
      <c r="D286" s="11">
        <v>167.88</v>
      </c>
      <c r="E286" s="17">
        <v>167.88</v>
      </c>
      <c r="F286" s="17">
        <v>167.88</v>
      </c>
    </row>
    <row r="287" spans="1:7" ht="25.5">
      <c r="A287" s="4" t="s">
        <v>92</v>
      </c>
      <c r="B287" s="4"/>
      <c r="C287" s="1" t="s">
        <v>24</v>
      </c>
      <c r="D287" s="11">
        <f>SUM(D288:D290)</f>
        <v>30020.400000000001</v>
      </c>
      <c r="E287" s="11">
        <f>SUM(E288:E290)</f>
        <v>30020.400000000001</v>
      </c>
      <c r="F287" s="11">
        <f>SUM(F288:F290)</f>
        <v>30020.400000000001</v>
      </c>
    </row>
    <row r="288" spans="1:7" ht="38.25">
      <c r="A288" s="4"/>
      <c r="B288" s="4">
        <v>100</v>
      </c>
      <c r="C288" s="7" t="s">
        <v>104</v>
      </c>
      <c r="D288" s="11">
        <v>23392.240000000002</v>
      </c>
      <c r="E288" s="17">
        <v>23392.240000000002</v>
      </c>
      <c r="F288" s="17">
        <v>23392.240000000002</v>
      </c>
    </row>
    <row r="289" spans="1:6">
      <c r="A289" s="4"/>
      <c r="B289" s="4">
        <v>200</v>
      </c>
      <c r="C289" s="1" t="s">
        <v>112</v>
      </c>
      <c r="D289" s="11">
        <v>6428.16</v>
      </c>
      <c r="E289" s="17">
        <v>6428.16</v>
      </c>
      <c r="F289" s="17">
        <v>6428.16</v>
      </c>
    </row>
    <row r="290" spans="1:6">
      <c r="A290" s="4"/>
      <c r="B290" s="4">
        <v>800</v>
      </c>
      <c r="C290" s="5" t="s">
        <v>102</v>
      </c>
      <c r="D290" s="11">
        <v>200</v>
      </c>
      <c r="E290" s="17">
        <v>200</v>
      </c>
      <c r="F290" s="17">
        <v>200</v>
      </c>
    </row>
    <row r="291" spans="1:6">
      <c r="A291" s="4" t="s">
        <v>93</v>
      </c>
      <c r="B291" s="4"/>
      <c r="C291" s="1" t="s">
        <v>26</v>
      </c>
      <c r="D291" s="11">
        <f>D292</f>
        <v>3000</v>
      </c>
      <c r="E291" s="11">
        <f>E292</f>
        <v>1000</v>
      </c>
      <c r="F291" s="11">
        <f>F292</f>
        <v>1000</v>
      </c>
    </row>
    <row r="292" spans="1:6">
      <c r="A292" s="4"/>
      <c r="B292" s="4">
        <v>800</v>
      </c>
      <c r="C292" s="5" t="s">
        <v>102</v>
      </c>
      <c r="D292" s="11">
        <v>3000</v>
      </c>
      <c r="E292" s="17">
        <v>1000</v>
      </c>
      <c r="F292" s="17">
        <v>1000</v>
      </c>
    </row>
    <row r="293" spans="1:6">
      <c r="A293" s="4" t="s">
        <v>94</v>
      </c>
      <c r="B293" s="4"/>
      <c r="C293" s="1" t="s">
        <v>27</v>
      </c>
      <c r="D293" s="11">
        <f>SUM(D294:D294)</f>
        <v>9853.8443700000007</v>
      </c>
      <c r="E293" s="11">
        <f>SUM(E294:E294)</f>
        <v>0</v>
      </c>
      <c r="F293" s="11">
        <f>SUM(F294:F294)</f>
        <v>0</v>
      </c>
    </row>
    <row r="294" spans="1:6">
      <c r="A294" s="4"/>
      <c r="B294" s="4">
        <v>800</v>
      </c>
      <c r="C294" s="5" t="s">
        <v>102</v>
      </c>
      <c r="D294" s="11">
        <v>9853.8443700000007</v>
      </c>
      <c r="E294" s="17">
        <v>0</v>
      </c>
      <c r="F294" s="17">
        <v>0</v>
      </c>
    </row>
    <row r="295" spans="1:6" ht="25.5">
      <c r="A295" s="4" t="s">
        <v>95</v>
      </c>
      <c r="B295" s="4"/>
      <c r="C295" s="1" t="s">
        <v>129</v>
      </c>
      <c r="D295" s="11">
        <f>D296</f>
        <v>513.88699999999994</v>
      </c>
      <c r="E295" s="11">
        <f>E296</f>
        <v>513.88699999999994</v>
      </c>
      <c r="F295" s="11">
        <f>F296</f>
        <v>513.88699999999994</v>
      </c>
    </row>
    <row r="296" spans="1:6">
      <c r="A296" s="4"/>
      <c r="B296" s="4">
        <v>300</v>
      </c>
      <c r="C296" s="7" t="s">
        <v>105</v>
      </c>
      <c r="D296" s="11">
        <v>513.88699999999994</v>
      </c>
      <c r="E296" s="17">
        <v>513.88699999999994</v>
      </c>
      <c r="F296" s="17">
        <v>513.88699999999994</v>
      </c>
    </row>
    <row r="297" spans="1:6">
      <c r="A297" s="4" t="s">
        <v>135</v>
      </c>
      <c r="B297" s="4"/>
      <c r="C297" s="1" t="s">
        <v>28</v>
      </c>
      <c r="D297" s="11">
        <f>D298</f>
        <v>5.8</v>
      </c>
      <c r="E297" s="11">
        <f>E298</f>
        <v>5.8</v>
      </c>
      <c r="F297" s="11">
        <f>F298</f>
        <v>5.8</v>
      </c>
    </row>
    <row r="298" spans="1:6">
      <c r="A298" s="4"/>
      <c r="B298" s="4">
        <v>200</v>
      </c>
      <c r="C298" s="1" t="s">
        <v>112</v>
      </c>
      <c r="D298" s="11">
        <v>5.8</v>
      </c>
      <c r="E298" s="17">
        <v>5.8</v>
      </c>
      <c r="F298" s="17">
        <v>5.8</v>
      </c>
    </row>
    <row r="299" spans="1:6" ht="25.5">
      <c r="A299" s="4" t="s">
        <v>375</v>
      </c>
      <c r="B299" s="4"/>
      <c r="C299" s="1" t="s">
        <v>376</v>
      </c>
      <c r="D299" s="11">
        <f>D300</f>
        <v>58.3</v>
      </c>
      <c r="E299" s="11">
        <f>E300</f>
        <v>58.3</v>
      </c>
      <c r="F299" s="11">
        <f>F300</f>
        <v>58.3</v>
      </c>
    </row>
    <row r="300" spans="1:6" ht="38.25">
      <c r="A300" s="4"/>
      <c r="B300" s="4">
        <v>100</v>
      </c>
      <c r="C300" s="7" t="s">
        <v>104</v>
      </c>
      <c r="D300" s="11">
        <v>58.3</v>
      </c>
      <c r="E300" s="17">
        <v>58.3</v>
      </c>
      <c r="F300" s="17">
        <v>58.3</v>
      </c>
    </row>
    <row r="301" spans="1:6">
      <c r="A301" s="4" t="s">
        <v>136</v>
      </c>
      <c r="B301" s="4"/>
      <c r="C301" s="1" t="s">
        <v>141</v>
      </c>
      <c r="D301" s="11">
        <f>D302</f>
        <v>110.5</v>
      </c>
      <c r="E301" s="11">
        <f>E302</f>
        <v>110.5</v>
      </c>
      <c r="F301" s="11">
        <f>F302</f>
        <v>110.5</v>
      </c>
    </row>
    <row r="302" spans="1:6">
      <c r="A302" s="4"/>
      <c r="B302" s="4">
        <v>300</v>
      </c>
      <c r="C302" s="7" t="s">
        <v>105</v>
      </c>
      <c r="D302" s="11">
        <v>110.5</v>
      </c>
      <c r="E302" s="17">
        <v>110.5</v>
      </c>
      <c r="F302" s="17">
        <v>110.5</v>
      </c>
    </row>
    <row r="303" spans="1:6" ht="24.75" customHeight="1">
      <c r="A303" s="4" t="s">
        <v>134</v>
      </c>
      <c r="B303" s="4"/>
      <c r="C303" s="7" t="s">
        <v>25</v>
      </c>
      <c r="D303" s="11">
        <f>D304+D305</f>
        <v>1064.3</v>
      </c>
      <c r="E303" s="11">
        <f>E304+E305</f>
        <v>1064.3</v>
      </c>
      <c r="F303" s="11">
        <f>F304+F305</f>
        <v>1064.3</v>
      </c>
    </row>
    <row r="304" spans="1:6" ht="38.25">
      <c r="A304" s="4"/>
      <c r="B304" s="4">
        <v>100</v>
      </c>
      <c r="C304" s="7" t="s">
        <v>104</v>
      </c>
      <c r="D304" s="11">
        <v>878</v>
      </c>
      <c r="E304" s="11">
        <v>878</v>
      </c>
      <c r="F304" s="11">
        <v>878</v>
      </c>
    </row>
    <row r="305" spans="1:6">
      <c r="A305" s="4"/>
      <c r="B305" s="4">
        <v>200</v>
      </c>
      <c r="C305" s="1" t="s">
        <v>112</v>
      </c>
      <c r="D305" s="11">
        <v>186.3</v>
      </c>
      <c r="E305" s="17">
        <v>186.3</v>
      </c>
      <c r="F305" s="17">
        <v>186.3</v>
      </c>
    </row>
    <row r="306" spans="1:6" ht="25.5">
      <c r="A306" s="4" t="s">
        <v>377</v>
      </c>
      <c r="B306" s="4"/>
      <c r="C306" s="1" t="s">
        <v>378</v>
      </c>
      <c r="D306" s="11">
        <f>D307</f>
        <v>354.2</v>
      </c>
      <c r="E306" s="11">
        <f>E307</f>
        <v>363.5</v>
      </c>
      <c r="F306" s="11">
        <f>F307</f>
        <v>0</v>
      </c>
    </row>
    <row r="307" spans="1:6" ht="38.25">
      <c r="A307" s="4"/>
      <c r="B307" s="4">
        <v>100</v>
      </c>
      <c r="C307" s="7" t="s">
        <v>104</v>
      </c>
      <c r="D307" s="11">
        <v>354.2</v>
      </c>
      <c r="E307" s="17">
        <v>363.5</v>
      </c>
      <c r="F307" s="17">
        <v>0</v>
      </c>
    </row>
    <row r="308" spans="1:6">
      <c r="A308" s="4" t="s">
        <v>379</v>
      </c>
      <c r="B308" s="4"/>
      <c r="C308" s="1" t="s">
        <v>380</v>
      </c>
      <c r="D308" s="11">
        <f>D309</f>
        <v>3.5</v>
      </c>
      <c r="E308" s="11">
        <f>E309</f>
        <v>3.7</v>
      </c>
      <c r="F308" s="11">
        <f>F309</f>
        <v>0</v>
      </c>
    </row>
    <row r="309" spans="1:6">
      <c r="A309" s="4"/>
      <c r="B309" s="4">
        <v>200</v>
      </c>
      <c r="C309" s="1" t="s">
        <v>112</v>
      </c>
      <c r="D309" s="11">
        <v>3.5</v>
      </c>
      <c r="E309" s="17">
        <v>3.7</v>
      </c>
      <c r="F309" s="17">
        <v>0</v>
      </c>
    </row>
    <row r="310" spans="1:6">
      <c r="A310" s="4" t="s">
        <v>381</v>
      </c>
      <c r="B310" s="4"/>
      <c r="C310" s="1" t="s">
        <v>382</v>
      </c>
      <c r="D310" s="11">
        <f>D311+D312</f>
        <v>629.9</v>
      </c>
      <c r="E310" s="11">
        <f>E311+E312</f>
        <v>629.9</v>
      </c>
      <c r="F310" s="11">
        <f>F311+F312</f>
        <v>0</v>
      </c>
    </row>
    <row r="311" spans="1:6" ht="38.25">
      <c r="A311" s="4"/>
      <c r="B311" s="4">
        <v>100</v>
      </c>
      <c r="C311" s="7" t="s">
        <v>104</v>
      </c>
      <c r="D311" s="11">
        <v>574.85239999999999</v>
      </c>
      <c r="E311" s="17">
        <v>574.85239999999999</v>
      </c>
      <c r="F311" s="17">
        <v>0</v>
      </c>
    </row>
    <row r="312" spans="1:6">
      <c r="A312" s="4"/>
      <c r="B312" s="4">
        <v>200</v>
      </c>
      <c r="C312" s="1" t="s">
        <v>112</v>
      </c>
      <c r="D312" s="11">
        <v>55.047600000000003</v>
      </c>
      <c r="E312" s="17">
        <v>55.047600000000003</v>
      </c>
      <c r="F312" s="17">
        <v>0</v>
      </c>
    </row>
    <row r="313" spans="1:6">
      <c r="A313" s="4" t="s">
        <v>97</v>
      </c>
      <c r="B313" s="4"/>
      <c r="C313" s="21"/>
      <c r="D313" s="22">
        <f>D8+D19+D59+D85+D104+D112+D120+D124+D131+D135+D156+D161+D191+D210+D250+D263+D276</f>
        <v>271372.06</v>
      </c>
      <c r="E313" s="22">
        <f t="shared" ref="E313:F313" si="26">E8+E19+E59+E85+E104+E112+E120+E124+E131+E135+E156+E161+E191+E210+E250+E263+E276</f>
        <v>251054.97605999999</v>
      </c>
      <c r="F313" s="22">
        <f t="shared" si="26"/>
        <v>249430.47605999999</v>
      </c>
    </row>
    <row r="320" spans="1:6">
      <c r="C320" s="8"/>
    </row>
  </sheetData>
  <mergeCells count="3">
    <mergeCell ref="A5:F5"/>
    <mergeCell ref="E1:F1"/>
    <mergeCell ref="E2:F2"/>
  </mergeCells>
  <pageMargins left="0.19685039370078741" right="0.19685039370078741" top="0.35433070866141736" bottom="0.47244094488188981" header="0.43307086614173229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ЦСР 2020-2022</vt:lpstr>
      <vt:lpstr>'ЦСР 2020-2022'!Заголовки_для_печати</vt:lpstr>
    </vt:vector>
  </TitlesOfParts>
  <Company>BSS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62</cp:lastModifiedBy>
  <cp:lastPrinted>2019-11-15T08:43:40Z</cp:lastPrinted>
  <dcterms:created xsi:type="dcterms:W3CDTF">2002-03-11T10:22:12Z</dcterms:created>
  <dcterms:modified xsi:type="dcterms:W3CDTF">2019-11-21T10:45:45Z</dcterms:modified>
</cp:coreProperties>
</file>