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45" windowWidth="13335" windowHeight="6870"/>
  </bookViews>
  <sheets>
    <sheet name="Лист1" sheetId="1" r:id="rId1"/>
  </sheets>
  <definedNames>
    <definedName name="_xlnm.Print_Titles" localSheetId="0">Лист1!$5:$5</definedName>
  </definedNames>
  <calcPr calcId="124519"/>
</workbook>
</file>

<file path=xl/calcChain.xml><?xml version="1.0" encoding="utf-8"?>
<calcChain xmlns="http://schemas.openxmlformats.org/spreadsheetml/2006/main">
  <c r="E56" i="1"/>
  <c r="D56"/>
  <c r="C56"/>
  <c r="E42" l="1"/>
  <c r="D42"/>
  <c r="C42"/>
  <c r="E31"/>
  <c r="D31"/>
  <c r="C31"/>
  <c r="E35" l="1"/>
  <c r="D35"/>
  <c r="C35"/>
  <c r="E26"/>
  <c r="D26"/>
  <c r="C26"/>
  <c r="E24"/>
  <c r="D24"/>
  <c r="C24"/>
  <c r="E22"/>
  <c r="D22"/>
  <c r="C22"/>
  <c r="E17"/>
  <c r="D17"/>
  <c r="C17"/>
  <c r="E13"/>
  <c r="D13"/>
  <c r="C13"/>
  <c r="E11"/>
  <c r="D11"/>
  <c r="C11"/>
  <c r="E9"/>
  <c r="D9"/>
  <c r="C9"/>
  <c r="E7"/>
  <c r="D7"/>
  <c r="C7"/>
  <c r="E30" l="1"/>
  <c r="E29" s="1"/>
  <c r="D30"/>
  <c r="D29" s="1"/>
  <c r="C30"/>
  <c r="C29" s="1"/>
  <c r="D6"/>
  <c r="C6"/>
  <c r="E6"/>
  <c r="D60" l="1"/>
  <c r="C60"/>
  <c r="E60"/>
</calcChain>
</file>

<file path=xl/sharedStrings.xml><?xml version="1.0" encoding="utf-8"?>
<sst xmlns="http://schemas.openxmlformats.org/spreadsheetml/2006/main" count="118" uniqueCount="106">
  <si>
    <t>Код по бюджетной классификации</t>
  </si>
  <si>
    <t>Наименование показателя</t>
  </si>
  <si>
    <t>000 100 00000 00 0000 000</t>
  </si>
  <si>
    <t xml:space="preserve"> НАЛОГОВЫЕ И НЕНАЛОГОВЫЕ ДОХОДЫ</t>
  </si>
  <si>
    <t>000 101 00000 00 0000 000</t>
  </si>
  <si>
    <t>НАЛОГИ НА ПРИБЫЛЬ, ДОХОДЫ</t>
  </si>
  <si>
    <t>000 101 02000 01 0000 110</t>
  </si>
  <si>
    <t>Налог на доходы физических лиц</t>
  </si>
  <si>
    <t>000 103 00000 00 0000 000</t>
  </si>
  <si>
    <t>НАЛОГИ НА ТОВАРЫ (РАБОТЫ,УСЛУГИ), РЕАЛИЗУЕМЫЕ НА ТЕРРИТОРИИ РОССИЙСКОЙ ФЕДЕРАЦИИ</t>
  </si>
  <si>
    <t>000 103 02000 01 0000 110</t>
  </si>
  <si>
    <t>Акцизы по подакцизным товарам (продукции), производимым на территории Российской Федерации</t>
  </si>
  <si>
    <t>000 105 00000 00 0000 000</t>
  </si>
  <si>
    <t>НАЛОГИ НА СОВОКУПНЫЙ ДОХОД</t>
  </si>
  <si>
    <t>000 105 04000 02 0000 110</t>
  </si>
  <si>
    <t xml:space="preserve">Налог, взимаемый в связи с применением патентной системы налогообложения  </t>
  </si>
  <si>
    <t>000 106 00000 00 0000 000</t>
  </si>
  <si>
    <t>НАЛОГИ НА ИМУЩЕСТВО</t>
  </si>
  <si>
    <t>000 106 01020 04 0000 110</t>
  </si>
  <si>
    <r>
      <t xml:space="preserve"> </t>
    </r>
    <r>
      <rPr>
        <sz val="10"/>
        <color theme="1"/>
        <rFont val="Arial"/>
        <family val="2"/>
        <charset val="204"/>
      </rPr>
      <t>Налог  на  имущество  физических лиц, взимаемый по ставкам, применяемым к объектам налогообложения, расположенным в границах городских округов</t>
    </r>
  </si>
  <si>
    <t>000 106 04000 02 0000 110</t>
  </si>
  <si>
    <t>Транспортный налог</t>
  </si>
  <si>
    <t>000 106 06000 04 0000 110</t>
  </si>
  <si>
    <t>Земельный налог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</si>
  <si>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</si>
  <si>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</si>
  <si>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000 111  05012 04 0000 120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</si>
  <si>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</si>
  <si>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</si>
  <si>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автономных учреждений)</t>
  </si>
  <si>
    <t>000 111 05034 04 0000 120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</si>
  <si>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</si>
  <si>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</si>
  <si>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</si>
  <si>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000 112 00000 00 0000 000      </t>
  </si>
  <si>
    <t>ПЛАТЕЖИ ПРИ ПОЛЬЗОВАНИИ ПРИРОДНЫМИ РЕСУРСАМИ</t>
  </si>
  <si>
    <t>000 112 01000 01 0000 120</t>
  </si>
  <si>
    <t>Плата  за  негативное воздействие  на  окружающую среду</t>
  </si>
  <si>
    <t>000 113 00000 00 0000 000</t>
  </si>
  <si>
    <t>ПРОЧИЕ ДОХОДЫ ОТ КОМПЕНСАЦИИ ЗАТРАТ БЮДЖЕТОВ ГОРОДСКИХ ОКРУГОВ</t>
  </si>
  <si>
    <t>000 113 02994 04 0000 130</t>
  </si>
  <si>
    <t>Прочие доходы от компенсации затрат бюджетов городских округов</t>
  </si>
  <si>
    <t>000 114 0000 00 0000 000</t>
  </si>
  <si>
    <t>ДОХОДЫ ОТ ПРОДАЖИ МАТЕРИАЛЬНЫХ И НЕМАТЕРИАЛЬНЫХ АКТИВОВ</t>
  </si>
  <si>
    <t>000 114 02040 04 0000 410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</si>
  <si>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</si>
  <si>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000 116 00000 00 0000 000</t>
  </si>
  <si>
    <t>ШТРАФЫ, САНКЦИИ, ВОЗМЕЩЕНИЕ УЩЕРБА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</si>
  <si>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</si>
  <si>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</si>
  <si>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</si>
  <si>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Безвозмездные поступления от бюджетов бюджетной системы Российской Федерации</t>
  </si>
  <si>
    <t>000 202 10000 00 0000 150</t>
  </si>
  <si>
    <t>Дотации бюджетам субъектов  Российской Федерации и муниципальных образований</t>
  </si>
  <si>
    <t>000 202 15001 04 0000 150</t>
  </si>
  <si>
    <t>Дотации  бюджетам городских округов на выравнивание  бюджетной обеспеченности</t>
  </si>
  <si>
    <t>000 202 15010 04 0000 150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</si>
  <si>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</si>
  <si>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000 202 20000 00 0000 150</t>
  </si>
  <si>
    <t>Субсидии бюджетам субъектов  Российской Федерации и муниципальных образований (межбюджетные субсидии)</t>
  </si>
  <si>
    <t>000 202 29999 04 0000 150</t>
  </si>
  <si>
    <t xml:space="preserve">Субсидии бюджетам городских округов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</t>
  </si>
  <si>
    <t>Субсидии на обеспечение работников муниципальных учреждений бюджетной сферы путевками на санаторно-курортное лечение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</si>
  <si>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</si>
  <si>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000 202 30000 00 0000 150</t>
  </si>
  <si>
    <t xml:space="preserve">Субвенции бюджетам субъектов  Российской Федерации и муниципальных образований </t>
  </si>
  <si>
    <t>000 202  35930 04 0000 150</t>
  </si>
  <si>
    <t>Субвенции бюджетам городских округов на государственную регистрацию актов гражданского состояния</t>
  </si>
  <si>
    <t>000 202  35120 04 0000 150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</si>
  <si>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</si>
  <si>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000 202 35118 04 0000 150</t>
  </si>
  <si>
    <t>Субвенция бюджетам городских округов на  осуществление   полномочий  по  первичному  воинскому  учету на  территориях, где отсутствуют военные  комиссариаты</t>
  </si>
  <si>
    <t>000 202 30024 04 0000 150</t>
  </si>
  <si>
    <t>Субвенции бюджетам городских округов на оплату ЖКУ отдельным категориям граждан</t>
  </si>
  <si>
    <t>Субвенции бюджетам городских округов на составление протоколов об административных правонарушениях</t>
  </si>
  <si>
    <t>Субвенции бюджетам городских округов на обеспечение прав на защиту несовершеннолетних детей</t>
  </si>
  <si>
    <t>Субвенции бюджетам городских округов на осуществление полномочий по созданию и организации деятельности административных комиссий</t>
  </si>
  <si>
    <t xml:space="preserve">Субвенции на проведение мероприятий по отлову безнадзорных животных, их транспортировке, учету и регистрации, содержанию, лечению, кастрации (стерилизации)эвтаназии, утилизации 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</si>
  <si>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</si>
  <si>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</si>
  <si>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бюджетам городских округов на   оздоровление  детей</t>
  </si>
  <si>
    <t>000 890 00000 00 0000 000</t>
  </si>
  <si>
    <t>Всего доходов</t>
  </si>
  <si>
    <t>(тыс. руб.)</t>
  </si>
  <si>
    <t>2022 год</t>
  </si>
  <si>
    <t>Субвенция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</si>
  <si>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 на выплаты материального стимулирования народным дружинникам</t>
  </si>
  <si>
    <t>000 202 25555 04 0000 150</t>
  </si>
  <si>
    <t>Субсидии на поддержку муниципальноых программ формирования комфортной городской среды (не софинансируемые из федерального бюджета)</t>
  </si>
  <si>
    <t>Субсидии на поддержку муниципальноых программ формирования комфортной городской среды</t>
  </si>
  <si>
    <t>Единая субвенция на выполнение отдельных государственных полномочий в сфере образования</t>
  </si>
  <si>
    <t>Дотация на сбалансированность бюджета</t>
  </si>
  <si>
    <t xml:space="preserve">Иные межбюджетные трансферты бюджетам субъектов  Российской Федерации и муниципальных образований 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</si>
  <si>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</si>
  <si>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</si>
  <si>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2023 год</t>
  </si>
  <si>
    <t>000 202 45303 04 0000 150</t>
  </si>
  <si>
    <t>000 202 49999 04 0000 150</t>
  </si>
  <si>
    <t>Распределение доходов бюджета ЗАТО Звёздный по кодам поступлений в бюджет (группам, подгруппам, статьям видов доходов, аналитическим группам подвидов доходов  бюджета)                                                                                                       на  2022 год и на плановый период 2023 и 2024 годов</t>
  </si>
  <si>
    <t>2024 год</t>
  </si>
  <si>
    <t>000 202 15002 04 0000 150</t>
  </si>
  <si>
    <t>000 202 39999 04 0000 150</t>
  </si>
  <si>
    <t>000 202 35082 04 0000 150</t>
  </si>
  <si>
    <t>000 202 40000 00 0000 150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</si>
  <si>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</si>
  <si>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 xml:space="preserve"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ЗАТО Звёздный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09.12.2021 № 236 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</si>
</sst>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204"/>
      <scheme val="minor"/>
    </font>
    <font>
      <b/>
      <i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u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Fill="1" applyBorder="1"/>
    <xf numFmtId="0" fontId="5" fillId="0" borderId="4" xfId="0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wrapText="1"/>
    </xf>
    <xf numFmtId="0" fontId="2" fillId="0" borderId="3" xfId="0" applyFont="1" applyFill="1" applyBorder="1"/>
    <xf numFmtId="0" fontId="2" fillId="0" borderId="4" xfId="0" applyFont="1" applyFill="1" applyBorder="1" applyAlignment="1">
      <alignment wrapText="1"/>
    </xf>
    <xf numFmtId="164" fontId="2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wrapText="1"/>
    </xf>
    <xf numFmtId="0" fontId="0" fillId="0" borderId="5" xfId="0" applyFill="1" applyBorder="1"/>
    <xf numFmtId="164" fontId="9" fillId="0" borderId="4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8" fillId="0" borderId="4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="140" zoomScaleNormal="140" workbookViewId="0">
      <selection activeCell="G3" sqref="G3"/>
    </sheetView>
  </sheetViews>
  <sheetFormatPr defaultRowHeight="15"/>
  <cols>
    <col min="1" max="1" width="25.5703125" style="2" customWidth="1"/>
    <col min="2" max="2" width="34.85546875" style="2" customWidth="1"/>
    <col min="3" max="5" width="14.5703125" style="2" customWidth="1"/>
    <col min="6" max="16384" width="9.140625" style="2"/>
  </cols>
  <sheetData>
    <row r="1" spans="1:5" ht="42.6" customHeight="1">
      <c r="B1" s="21" t="s">
        <v>105</v>
      </c>
      <c r="C1" s="21"/>
      <c r="D1" s="21"/>
      <c r="E1" s="21"/>
    </row>
    <row r="3" spans="1:5" ht="113.25" customHeight="1">
      <c r="A3" s="20" t="s">
        <v>98</v>
      </c>
      <c r="B3" s="20"/>
      <c r="C3" s="20"/>
      <c r="D3" s="20"/>
      <c r="E3" s="20"/>
    </row>
    <row r="4" spans="1:5" ht="15.75" thickBot="1">
      <c r="B4" s="3"/>
      <c r="C4" s="3"/>
      <c r="E4" s="4" t="s">
        <v>83</v>
      </c>
    </row>
    <row r="5" spans="1:5" ht="27" thickBot="1">
      <c r="A5" s="5" t="s">
        <v>0</v>
      </c>
      <c r="B5" s="6" t="s">
        <v>1</v>
      </c>
      <c r="C5" s="6" t="s">
        <v>84</v>
      </c>
      <c r="D5" s="6" t="s">
        <v>95</v>
      </c>
      <c r="E5" s="6" t="s">
        <v>99</v>
      </c>
    </row>
    <row r="6" spans="1:5" ht="27" thickBot="1">
      <c r="A6" s="7" t="s">
        <v>2</v>
      </c>
      <c r="B6" s="8" t="s">
        <v>3</v>
      </c>
      <c r="C6" s="9">
        <f>C7+C9+C11+C13+C17+C22+C24+C26+C28</f>
        <v>53539.64</v>
      </c>
      <c r="D6" s="9">
        <f>D7+D9+D11+D13+D17+D22+D24+D26+D28</f>
        <v>52231.17</v>
      </c>
      <c r="E6" s="9">
        <f>E7+E9+E11+E13+E17+E22+E24+E26+E28</f>
        <v>52472.56</v>
      </c>
    </row>
    <row r="7" spans="1:5" ht="15.75" thickBot="1">
      <c r="A7" s="7" t="s">
        <v>4</v>
      </c>
      <c r="B7" s="10" t="s">
        <v>5</v>
      </c>
      <c r="C7" s="9">
        <f>C8</f>
        <v>30056</v>
      </c>
      <c r="D7" s="9">
        <f>D8</f>
        <v>31258.2</v>
      </c>
      <c r="E7" s="9">
        <f>E8</f>
        <v>32508.57</v>
      </c>
    </row>
    <row r="8" spans="1:5" ht="15.75" thickBot="1">
      <c r="A8" s="11" t="s">
        <v>6</v>
      </c>
      <c r="B8" s="12" t="s">
        <v>7</v>
      </c>
      <c r="C8" s="13">
        <v>30056</v>
      </c>
      <c r="D8" s="13">
        <v>31258.2</v>
      </c>
      <c r="E8" s="13">
        <v>32508.57</v>
      </c>
    </row>
    <row r="9" spans="1:5" ht="52.5" thickBot="1">
      <c r="A9" s="7" t="s">
        <v>8</v>
      </c>
      <c r="B9" s="8" t="s">
        <v>9</v>
      </c>
      <c r="C9" s="9">
        <f>C10</f>
        <v>1018.58</v>
      </c>
      <c r="D9" s="9">
        <f>D10</f>
        <v>1051.9100000000001</v>
      </c>
      <c r="E9" s="9">
        <f>E10</f>
        <v>1042.93</v>
      </c>
    </row>
    <row r="10" spans="1:5" ht="39.75" thickBot="1">
      <c r="A10" s="11" t="s">
        <v>10</v>
      </c>
      <c r="B10" s="12" t="s">
        <v>11</v>
      </c>
      <c r="C10" s="13">
        <v>1018.58</v>
      </c>
      <c r="D10" s="13">
        <v>1051.9100000000001</v>
      </c>
      <c r="E10" s="13">
        <v>1042.93</v>
      </c>
    </row>
    <row r="11" spans="1:5" ht="15.75" thickBot="1">
      <c r="A11" s="7" t="s">
        <v>12</v>
      </c>
      <c r="B11" s="10" t="s">
        <v>13</v>
      </c>
      <c r="C11" s="9">
        <f>C12</f>
        <v>200</v>
      </c>
      <c r="D11" s="9">
        <f>D12</f>
        <v>200</v>
      </c>
      <c r="E11" s="9">
        <f>E12</f>
        <v>200</v>
      </c>
    </row>
    <row r="12" spans="1:5" ht="39.75" thickBot="1">
      <c r="A12" s="11" t="s">
        <v>14</v>
      </c>
      <c r="B12" s="12" t="s">
        <v>15</v>
      </c>
      <c r="C12" s="13">
        <v>200</v>
      </c>
      <c r="D12" s="13">
        <v>200</v>
      </c>
      <c r="E12" s="13">
        <v>200</v>
      </c>
    </row>
    <row r="13" spans="1:5" ht="15.75" thickBot="1">
      <c r="A13" s="7" t="s">
        <v>16</v>
      </c>
      <c r="B13" s="10" t="s">
        <v>17</v>
      </c>
      <c r="C13" s="9">
        <f>C14+C15+C16</f>
        <v>9042</v>
      </c>
      <c r="D13" s="9">
        <f>D14+D15+D16</f>
        <v>8498</v>
      </c>
      <c r="E13" s="9">
        <f>E14+E15+E16</f>
        <v>8498</v>
      </c>
    </row>
    <row r="14" spans="1:5" ht="65.25" thickBot="1">
      <c r="A14" s="11" t="s">
        <v>18</v>
      </c>
      <c r="B14" s="14" t="s">
        <v>19</v>
      </c>
      <c r="C14" s="13">
        <v>1900</v>
      </c>
      <c r="D14" s="13">
        <v>1900</v>
      </c>
      <c r="E14" s="13">
        <v>1900</v>
      </c>
    </row>
    <row r="15" spans="1:5" ht="15.75" thickBot="1">
      <c r="A15" s="11" t="s">
        <v>20</v>
      </c>
      <c r="B15" s="12" t="s">
        <v>21</v>
      </c>
      <c r="C15" s="13">
        <v>6500</v>
      </c>
      <c r="D15" s="13">
        <v>5956</v>
      </c>
      <c r="E15" s="13">
        <v>5956</v>
      </c>
    </row>
    <row r="16" spans="1:5" ht="15.75" thickBot="1">
      <c r="A16" s="11" t="s">
        <v>22</v>
      </c>
      <c r="B16" s="12" t="s">
        <v>23</v>
      </c>
      <c r="C16" s="13">
        <v>642</v>
      </c>
      <c r="D16" s="13">
        <v>642</v>
      </c>
      <c r="E16" s="13">
        <v>642</v>
      </c>
    </row>
    <row r="17" spans="1:5" ht="49.5" thickBot="1">
      <c r="A17" s="7" t="s">
        <v>24</v>
      </c>
      <c r="B17" s="10" t="s">
        <v>25</v>
      </c>
      <c r="C17" s="9">
        <f>C18+C19+C20+C21</f>
        <v>11000</v>
      </c>
      <c r="D17" s="9">
        <f>D18+D19+D20+D21</f>
        <v>9000</v>
      </c>
      <c r="E17" s="9">
        <f>E18+E19+E20+E21</f>
        <v>8000</v>
      </c>
    </row>
    <row r="18" spans="1:5" ht="116.25" thickBot="1">
      <c r="A18" s="11" t="s">
        <v>26</v>
      </c>
      <c r="B18" s="12" t="s">
        <v>27</v>
      </c>
      <c r="C18" s="13">
        <v>1000</v>
      </c>
      <c r="D18" s="13">
        <v>1000</v>
      </c>
      <c r="E18" s="13">
        <v>1000</v>
      </c>
    </row>
    <row r="19" spans="1:5" ht="103.5" thickBot="1">
      <c r="A19" s="11" t="s">
        <v>28</v>
      </c>
      <c r="B19" s="12" t="s">
        <v>29</v>
      </c>
      <c r="C19" s="13">
        <v>3500</v>
      </c>
      <c r="D19" s="13">
        <v>3500</v>
      </c>
      <c r="E19" s="13">
        <v>3500</v>
      </c>
    </row>
    <row r="20" spans="1:5" ht="103.5" thickBot="1">
      <c r="A20" s="11" t="s">
        <v>30</v>
      </c>
      <c r="B20" s="12" t="s">
        <v>31</v>
      </c>
      <c r="C20" s="13">
        <v>1000</v>
      </c>
      <c r="D20" s="13">
        <v>1000</v>
      </c>
      <c r="E20" s="13">
        <v>1000</v>
      </c>
    </row>
    <row r="21" spans="1:5" ht="116.25" thickBot="1">
      <c r="A21" s="11" t="s">
        <v>32</v>
      </c>
      <c r="B21" s="12" t="s">
        <v>33</v>
      </c>
      <c r="C21" s="13">
        <v>5500</v>
      </c>
      <c r="D21" s="13">
        <v>3500</v>
      </c>
      <c r="E21" s="13">
        <v>2500</v>
      </c>
    </row>
    <row r="22" spans="1:5" ht="25.5" thickBot="1">
      <c r="A22" s="7" t="s">
        <v>34</v>
      </c>
      <c r="B22" s="10" t="s">
        <v>35</v>
      </c>
      <c r="C22" s="9">
        <f>C23</f>
        <v>609.05999999999995</v>
      </c>
      <c r="D22" s="9">
        <f>D23</f>
        <v>609.05999999999995</v>
      </c>
      <c r="E22" s="9">
        <f>E23</f>
        <v>609.05999999999995</v>
      </c>
    </row>
    <row r="23" spans="1:5" ht="27" thickBot="1">
      <c r="A23" s="11" t="s">
        <v>36</v>
      </c>
      <c r="B23" s="12" t="s">
        <v>37</v>
      </c>
      <c r="C23" s="13">
        <v>609.05999999999995</v>
      </c>
      <c r="D23" s="13">
        <v>609.05999999999995</v>
      </c>
      <c r="E23" s="13">
        <v>609.05999999999995</v>
      </c>
    </row>
    <row r="24" spans="1:5" ht="37.5" thickBot="1">
      <c r="A24" s="7" t="s">
        <v>38</v>
      </c>
      <c r="B24" s="10" t="s">
        <v>39</v>
      </c>
      <c r="C24" s="9">
        <f>C25</f>
        <v>89</v>
      </c>
      <c r="D24" s="9">
        <f>D25</f>
        <v>89</v>
      </c>
      <c r="E24" s="9">
        <f>E25</f>
        <v>89</v>
      </c>
    </row>
    <row r="25" spans="1:5" ht="27" thickBot="1">
      <c r="A25" s="11" t="s">
        <v>40</v>
      </c>
      <c r="B25" s="12" t="s">
        <v>41</v>
      </c>
      <c r="C25" s="13">
        <v>89</v>
      </c>
      <c r="D25" s="13">
        <v>89</v>
      </c>
      <c r="E25" s="13">
        <v>89</v>
      </c>
    </row>
    <row r="26" spans="1:5" ht="37.5" thickBot="1">
      <c r="A26" s="7" t="s">
        <v>42</v>
      </c>
      <c r="B26" s="10" t="s">
        <v>43</v>
      </c>
      <c r="C26" s="9">
        <f>C27</f>
        <v>1500</v>
      </c>
      <c r="D26" s="9">
        <f>D27</f>
        <v>1500</v>
      </c>
      <c r="E26" s="9">
        <f>E27</f>
        <v>1500</v>
      </c>
    </row>
    <row r="27" spans="1:5" ht="129" thickBot="1">
      <c r="A27" s="11" t="s">
        <v>44</v>
      </c>
      <c r="B27" s="12" t="s">
        <v>45</v>
      </c>
      <c r="C27" s="13">
        <v>1500</v>
      </c>
      <c r="D27" s="13">
        <v>1500</v>
      </c>
      <c r="E27" s="13">
        <v>1500</v>
      </c>
    </row>
    <row r="28" spans="1:5" ht="25.5" thickBot="1">
      <c r="A28" s="7" t="s">
        <v>46</v>
      </c>
      <c r="B28" s="10" t="s">
        <v>47</v>
      </c>
      <c r="C28" s="9">
        <v>25</v>
      </c>
      <c r="D28" s="9">
        <v>25</v>
      </c>
      <c r="E28" s="9">
        <v>25</v>
      </c>
    </row>
    <row r="29" spans="1:5" ht="52.5" thickBot="1">
      <c r="A29" s="7" t="s">
        <v>48</v>
      </c>
      <c r="B29" s="8" t="s">
        <v>49</v>
      </c>
      <c r="C29" s="9">
        <f>C30</f>
        <v>256087.54996000003</v>
      </c>
      <c r="D29" s="9">
        <f>D30</f>
        <v>237477.89501000004</v>
      </c>
      <c r="E29" s="9">
        <f>E30</f>
        <v>241646.18669000003</v>
      </c>
    </row>
    <row r="30" spans="1:5" ht="39.75" thickBot="1">
      <c r="A30" s="11" t="s">
        <v>50</v>
      </c>
      <c r="B30" s="12" t="s">
        <v>51</v>
      </c>
      <c r="C30" s="13">
        <f>C31+C35+C42+C56</f>
        <v>256087.54996000003</v>
      </c>
      <c r="D30" s="13">
        <f>D31+D35+D42+D56</f>
        <v>237477.89501000004</v>
      </c>
      <c r="E30" s="13">
        <f>E31+E35+E42+E56</f>
        <v>241646.18669000003</v>
      </c>
    </row>
    <row r="31" spans="1:5" ht="39.75" thickBot="1">
      <c r="A31" s="11" t="s">
        <v>52</v>
      </c>
      <c r="B31" s="12" t="s">
        <v>53</v>
      </c>
      <c r="C31" s="13">
        <f>C32+C34+C33</f>
        <v>144277.6</v>
      </c>
      <c r="D31" s="13">
        <f>D32+D34+D33</f>
        <v>127753.60000000001</v>
      </c>
      <c r="E31" s="13">
        <f>E32+E34+E33</f>
        <v>131447.1</v>
      </c>
    </row>
    <row r="32" spans="1:5" ht="39.75" thickBot="1">
      <c r="A32" s="11" t="s">
        <v>54</v>
      </c>
      <c r="B32" s="12" t="s">
        <v>55</v>
      </c>
      <c r="C32" s="13">
        <v>84283.4</v>
      </c>
      <c r="D32" s="13">
        <v>78204.600000000006</v>
      </c>
      <c r="E32" s="13">
        <v>84293.1</v>
      </c>
    </row>
    <row r="33" spans="1:6" ht="27" thickBot="1">
      <c r="A33" s="11" t="s">
        <v>100</v>
      </c>
      <c r="B33" s="12" t="s">
        <v>91</v>
      </c>
      <c r="C33" s="13">
        <v>1052.2</v>
      </c>
      <c r="D33" s="13">
        <v>0</v>
      </c>
      <c r="E33" s="13">
        <v>0</v>
      </c>
    </row>
    <row r="34" spans="1:6" ht="81" customHeight="1" thickBot="1">
      <c r="A34" s="11" t="s">
        <v>56</v>
      </c>
      <c r="B34" s="12" t="s">
        <v>57</v>
      </c>
      <c r="C34" s="13">
        <v>58942</v>
      </c>
      <c r="D34" s="13">
        <v>49549</v>
      </c>
      <c r="E34" s="13">
        <v>47154</v>
      </c>
    </row>
    <row r="35" spans="1:6" ht="52.5" thickBot="1">
      <c r="A35" s="11" t="s">
        <v>58</v>
      </c>
      <c r="B35" s="12" t="s">
        <v>59</v>
      </c>
      <c r="C35" s="13">
        <f>C36+C37+C38+C39+C40+C41</f>
        <v>17766.457459999998</v>
      </c>
      <c r="D35" s="13">
        <f>D36+D37+D38+D39+D40+D41</f>
        <v>16155.17491</v>
      </c>
      <c r="E35" s="13">
        <f>E36+E37+E38+E39+E40+E41</f>
        <v>16575.595989999998</v>
      </c>
    </row>
    <row r="36" spans="1:6" ht="81.75" customHeight="1" thickBot="1">
      <c r="A36" s="11" t="s">
        <v>87</v>
      </c>
      <c r="B36" s="12" t="s">
        <v>88</v>
      </c>
      <c r="C36" s="13">
        <v>1193.1155200000001</v>
      </c>
      <c r="D36" s="13">
        <v>1329.73297</v>
      </c>
      <c r="E36" s="13">
        <v>1310.8442299999999</v>
      </c>
    </row>
    <row r="37" spans="1:6" ht="52.5" thickBot="1">
      <c r="A37" s="11" t="s">
        <v>87</v>
      </c>
      <c r="B37" s="12" t="s">
        <v>89</v>
      </c>
      <c r="C37" s="13">
        <v>3399.3419399999998</v>
      </c>
      <c r="D37" s="13">
        <v>3399.3419399999998</v>
      </c>
      <c r="E37" s="13">
        <v>3777.0517599999998</v>
      </c>
    </row>
    <row r="38" spans="1:6" ht="103.5" thickBot="1">
      <c r="A38" s="11" t="s">
        <v>60</v>
      </c>
      <c r="B38" s="12" t="s">
        <v>61</v>
      </c>
      <c r="C38" s="13">
        <v>7295.6</v>
      </c>
      <c r="D38" s="13">
        <v>7413.2</v>
      </c>
      <c r="E38" s="13">
        <v>7156.6</v>
      </c>
    </row>
    <row r="39" spans="1:6" ht="52.5" thickBot="1">
      <c r="A39" s="11" t="s">
        <v>60</v>
      </c>
      <c r="B39" s="12" t="s">
        <v>62</v>
      </c>
      <c r="C39" s="13">
        <v>51.8</v>
      </c>
      <c r="D39" s="13">
        <v>51.8</v>
      </c>
      <c r="E39" s="13">
        <v>0</v>
      </c>
    </row>
    <row r="40" spans="1:6" ht="90.75" thickBot="1">
      <c r="A40" s="11" t="s">
        <v>60</v>
      </c>
      <c r="B40" s="12" t="s">
        <v>63</v>
      </c>
      <c r="C40" s="13">
        <v>5691</v>
      </c>
      <c r="D40" s="13">
        <v>3825.5</v>
      </c>
      <c r="E40" s="13">
        <v>4195.5</v>
      </c>
    </row>
    <row r="41" spans="1:6" ht="39.75" thickBot="1">
      <c r="A41" s="11" t="s">
        <v>60</v>
      </c>
      <c r="B41" s="12" t="s">
        <v>86</v>
      </c>
      <c r="C41" s="13">
        <v>135.6</v>
      </c>
      <c r="D41" s="13">
        <v>135.6</v>
      </c>
      <c r="E41" s="13">
        <v>135.6</v>
      </c>
    </row>
    <row r="42" spans="1:6" ht="39.75" thickBot="1">
      <c r="A42" s="11" t="s">
        <v>64</v>
      </c>
      <c r="B42" s="12" t="s">
        <v>65</v>
      </c>
      <c r="C42" s="13">
        <f>C43+C44+C45+C46+C47+C48+C49+C50+C51+C55+C54+C52+C53</f>
        <v>83239.672500000001</v>
      </c>
      <c r="D42" s="13">
        <f>D43+D44+D45+D46+D47+D48+D49+D50+D51+D55+D54+D52+D53</f>
        <v>83556.072100000019</v>
      </c>
      <c r="E42" s="13">
        <f>E43+E44+E45+E46+E47+E48+E49+E50+E51+E55+E54+E52+E53</f>
        <v>83254.765700000004</v>
      </c>
      <c r="F42" s="15"/>
    </row>
    <row r="43" spans="1:6" ht="52.5" thickBot="1">
      <c r="A43" s="11" t="s">
        <v>66</v>
      </c>
      <c r="B43" s="12" t="s">
        <v>67</v>
      </c>
      <c r="C43" s="13">
        <v>629.9</v>
      </c>
      <c r="D43" s="13">
        <v>629.9</v>
      </c>
      <c r="E43" s="16">
        <v>629.9</v>
      </c>
      <c r="F43" s="17"/>
    </row>
    <row r="44" spans="1:6" ht="78" thickBot="1">
      <c r="A44" s="11" t="s">
        <v>68</v>
      </c>
      <c r="B44" s="12" t="s">
        <v>69</v>
      </c>
      <c r="C44" s="13">
        <v>3.1</v>
      </c>
      <c r="D44" s="13">
        <v>1.8</v>
      </c>
      <c r="E44" s="13">
        <v>1.8</v>
      </c>
    </row>
    <row r="45" spans="1:6" ht="78" thickBot="1">
      <c r="A45" s="11" t="s">
        <v>70</v>
      </c>
      <c r="B45" s="12" t="s">
        <v>71</v>
      </c>
      <c r="C45" s="13">
        <v>312.7</v>
      </c>
      <c r="D45" s="13">
        <v>322.89999999999998</v>
      </c>
      <c r="E45" s="13">
        <v>333.7</v>
      </c>
    </row>
    <row r="46" spans="1:6" ht="39.75" thickBot="1">
      <c r="A46" s="11" t="s">
        <v>72</v>
      </c>
      <c r="B46" s="12" t="s">
        <v>90</v>
      </c>
      <c r="C46" s="13">
        <v>71186.5</v>
      </c>
      <c r="D46" s="13">
        <v>71455.100000000006</v>
      </c>
      <c r="E46" s="13">
        <v>71139</v>
      </c>
    </row>
    <row r="47" spans="1:6" ht="39.75" thickBot="1">
      <c r="A47" s="11" t="s">
        <v>72</v>
      </c>
      <c r="B47" s="12" t="s">
        <v>73</v>
      </c>
      <c r="C47" s="13">
        <v>4661.8</v>
      </c>
      <c r="D47" s="13">
        <v>4661.8</v>
      </c>
      <c r="E47" s="13">
        <v>4661.8</v>
      </c>
    </row>
    <row r="48" spans="1:6" ht="54" customHeight="1" thickBot="1">
      <c r="A48" s="11" t="s">
        <v>72</v>
      </c>
      <c r="B48" s="12" t="s">
        <v>74</v>
      </c>
      <c r="C48" s="13">
        <v>6.1</v>
      </c>
      <c r="D48" s="13">
        <v>6.1</v>
      </c>
      <c r="E48" s="13">
        <v>6.1</v>
      </c>
    </row>
    <row r="49" spans="1:5" ht="39.75" thickBot="1">
      <c r="A49" s="11" t="s">
        <v>72</v>
      </c>
      <c r="B49" s="12" t="s">
        <v>75</v>
      </c>
      <c r="C49" s="13">
        <v>1119.0999999999999</v>
      </c>
      <c r="D49" s="13">
        <v>1149.8</v>
      </c>
      <c r="E49" s="13">
        <v>1149.8</v>
      </c>
    </row>
    <row r="50" spans="1:5" ht="65.25" thickBot="1">
      <c r="A50" s="11" t="s">
        <v>72</v>
      </c>
      <c r="B50" s="12" t="s">
        <v>76</v>
      </c>
      <c r="C50" s="13">
        <v>61.3</v>
      </c>
      <c r="D50" s="13">
        <v>63.1</v>
      </c>
      <c r="E50" s="13">
        <v>63.1</v>
      </c>
    </row>
    <row r="51" spans="1:5" ht="78" thickBot="1">
      <c r="A51" s="11" t="s">
        <v>72</v>
      </c>
      <c r="B51" s="12" t="s">
        <v>77</v>
      </c>
      <c r="C51" s="13">
        <v>147.19999999999999</v>
      </c>
      <c r="D51" s="13">
        <v>147.4</v>
      </c>
      <c r="E51" s="13">
        <v>147.4</v>
      </c>
    </row>
    <row r="52" spans="1:5" ht="106.5" customHeight="1" thickBot="1">
      <c r="A52" s="11" t="s">
        <v>72</v>
      </c>
      <c r="B52" s="12" t="s">
        <v>79</v>
      </c>
      <c r="C52" s="13">
        <v>76.900000000000006</v>
      </c>
      <c r="D52" s="13">
        <v>79.099999999999994</v>
      </c>
      <c r="E52" s="13">
        <v>79.099999999999994</v>
      </c>
    </row>
    <row r="53" spans="1:5" ht="27" thickBot="1">
      <c r="A53" s="11" t="s">
        <v>72</v>
      </c>
      <c r="B53" s="12" t="s">
        <v>80</v>
      </c>
      <c r="C53" s="13">
        <v>2966.7</v>
      </c>
      <c r="D53" s="13">
        <v>2966.7</v>
      </c>
      <c r="E53" s="13">
        <v>2966.7</v>
      </c>
    </row>
    <row r="54" spans="1:5" ht="141.75" thickBot="1">
      <c r="A54" s="11" t="s">
        <v>102</v>
      </c>
      <c r="B54" s="12" t="s">
        <v>85</v>
      </c>
      <c r="C54" s="13">
        <v>2060.7034800000001</v>
      </c>
      <c r="D54" s="13">
        <v>2060.7034800000001</v>
      </c>
      <c r="E54" s="13">
        <v>2060.7034800000001</v>
      </c>
    </row>
    <row r="55" spans="1:5" ht="65.25" thickBot="1">
      <c r="A55" s="11" t="s">
        <v>101</v>
      </c>
      <c r="B55" s="12" t="s">
        <v>78</v>
      </c>
      <c r="C55" s="13">
        <v>7.6690199999999997</v>
      </c>
      <c r="D55" s="13">
        <v>11.668620000000001</v>
      </c>
      <c r="E55" s="13">
        <v>15.66222</v>
      </c>
    </row>
    <row r="56" spans="1:5" ht="52.5" thickBot="1">
      <c r="A56" s="11" t="s">
        <v>103</v>
      </c>
      <c r="B56" s="12" t="s">
        <v>92</v>
      </c>
      <c r="C56" s="13">
        <f>C58+C59+C57</f>
        <v>10803.82</v>
      </c>
      <c r="D56" s="13">
        <f>D58+D59+D57</f>
        <v>10013.047999999999</v>
      </c>
      <c r="E56" s="13">
        <f>E58+E59+E57</f>
        <v>10368.725</v>
      </c>
    </row>
    <row r="57" spans="1:5" ht="90.75" thickBot="1">
      <c r="A57" s="11" t="s">
        <v>96</v>
      </c>
      <c r="B57" s="12" t="s">
        <v>94</v>
      </c>
      <c r="C57" s="13">
        <v>4132.5</v>
      </c>
      <c r="D57" s="13">
        <v>4132.5</v>
      </c>
      <c r="E57" s="13">
        <v>4132.5</v>
      </c>
    </row>
    <row r="58" spans="1:5" ht="78" thickBot="1">
      <c r="A58" s="11" t="s">
        <v>97</v>
      </c>
      <c r="B58" s="12" t="s">
        <v>93</v>
      </c>
      <c r="C58" s="13">
        <v>6321.32</v>
      </c>
      <c r="D58" s="13">
        <v>5880.5479999999998</v>
      </c>
      <c r="E58" s="13">
        <v>5886.2250000000004</v>
      </c>
    </row>
    <row r="59" spans="1:5" ht="103.5" thickBot="1">
      <c r="A59" s="11" t="s">
        <v>97</v>
      </c>
      <c r="B59" s="12" t="s">
        <v>104</v>
      </c>
      <c r="C59" s="13">
        <v>350</v>
      </c>
      <c r="D59" s="13">
        <v>0</v>
      </c>
      <c r="E59" s="13">
        <v>350</v>
      </c>
    </row>
    <row r="60" spans="1:5" ht="16.5" thickBot="1">
      <c r="A60" s="7" t="s">
        <v>81</v>
      </c>
      <c r="B60" s="18" t="s">
        <v>82</v>
      </c>
      <c r="C60" s="19">
        <f>C6+C29</f>
        <v>309627.18996000005</v>
      </c>
      <c r="D60" s="19">
        <f>D6+D29</f>
        <v>289709.06501000002</v>
      </c>
      <c r="E60" s="19">
        <f>E6+E29</f>
        <v>294118.74669000006</v>
      </c>
    </row>
    <row r="62" spans="1:5">
      <c r="B62" s="1"/>
    </row>
    <row r="63" spans="1:5">
      <c r="B63" s="1"/>
    </row>
    <row r="64" spans="1:5">
      <c r="B64" s="1"/>
    </row>
    <row r="65" spans="2:2">
      <c r="B65" s="1"/>
    </row>
    <row r="66" spans="2:2">
      <c r="B66" s="1"/>
    </row>
  </sheetData>
  <mergeCells count="2">
    <mergeCell ref="A3:E3"/>
    <mergeCell ref="B1:E1"/>
  </mergeCells>
  <pageMargins left="0.9055118110236221" right="0.51181102362204722" top="0.55118110236220474" bottom="0.55118110236220474" header="0" footer="0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</dc:creator>
  <cp:lastModifiedBy>62</cp:lastModifiedBy>
  <cp:lastPrinted>2021-12-07T08:34:35Z</cp:lastPrinted>
  <dcterms:created xsi:type="dcterms:W3CDTF">2019-11-07T11:13:59Z</dcterms:created>
  <dcterms:modified xsi:type="dcterms:W3CDTF">2022-01-20T06:02:51Z</dcterms:modified>
</cp:coreProperties>
</file>