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Вед.2022-2023" sheetId="15" r:id="rId1"/>
  </sheets>
  <definedNames>
    <definedName name="_xlnm._FilterDatabase" localSheetId="0" hidden="1">'Вед.2022-2023'!$A$7:$H$473</definedName>
    <definedName name="_xlnm.Print_Titles" localSheetId="0">'Вед.2022-2023'!$7:$7</definedName>
  </definedNames>
  <calcPr calcId="124519"/>
</workbook>
</file>

<file path=xl/calcChain.xml><?xml version="1.0" encoding="utf-8"?>
<calcChain xmlns="http://schemas.openxmlformats.org/spreadsheetml/2006/main">
  <c r="G24" i="15"/>
  <c r="H24"/>
  <c r="F24"/>
  <c r="G87"/>
  <c r="H87"/>
  <c r="F87"/>
  <c r="H72"/>
  <c r="H71" s="1"/>
  <c r="H70" s="1"/>
  <c r="G72"/>
  <c r="G71" s="1"/>
  <c r="G70" s="1"/>
  <c r="F72"/>
  <c r="F71"/>
  <c r="F70" s="1"/>
  <c r="G88"/>
  <c r="H88"/>
  <c r="F88"/>
  <c r="H471"/>
  <c r="G471"/>
  <c r="F471"/>
  <c r="H469"/>
  <c r="G469"/>
  <c r="F469"/>
  <c r="H467"/>
  <c r="G467"/>
  <c r="F467"/>
  <c r="H460"/>
  <c r="G460"/>
  <c r="F460"/>
  <c r="H458"/>
  <c r="G458"/>
  <c r="F458"/>
  <c r="F457" s="1"/>
  <c r="F456" s="1"/>
  <c r="H454"/>
  <c r="H453" s="1"/>
  <c r="H452" s="1"/>
  <c r="G454"/>
  <c r="G453" s="1"/>
  <c r="G452" s="1"/>
  <c r="F454"/>
  <c r="F453" s="1"/>
  <c r="F452" s="1"/>
  <c r="H447"/>
  <c r="H446" s="1"/>
  <c r="H445" s="1"/>
  <c r="H444" s="1"/>
  <c r="H443" s="1"/>
  <c r="G447"/>
  <c r="G446" s="1"/>
  <c r="G445" s="1"/>
  <c r="G444" s="1"/>
  <c r="G443" s="1"/>
  <c r="F447"/>
  <c r="F446" s="1"/>
  <c r="F445" s="1"/>
  <c r="F444" s="1"/>
  <c r="F443" s="1"/>
  <c r="H441"/>
  <c r="H440" s="1"/>
  <c r="H439" s="1"/>
  <c r="H438" s="1"/>
  <c r="G441"/>
  <c r="G440" s="1"/>
  <c r="G439" s="1"/>
  <c r="G438" s="1"/>
  <c r="F441"/>
  <c r="F440" s="1"/>
  <c r="F439" s="1"/>
  <c r="F438" s="1"/>
  <c r="H436"/>
  <c r="G436"/>
  <c r="G435" s="1"/>
  <c r="G434" s="1"/>
  <c r="G433" s="1"/>
  <c r="F436"/>
  <c r="F435" s="1"/>
  <c r="F434" s="1"/>
  <c r="F433" s="1"/>
  <c r="H435"/>
  <c r="H434" s="1"/>
  <c r="H433" s="1"/>
  <c r="H430"/>
  <c r="H429" s="1"/>
  <c r="G430"/>
  <c r="G429" s="1"/>
  <c r="F430"/>
  <c r="F429" s="1"/>
  <c r="H427"/>
  <c r="H426" s="1"/>
  <c r="H425" s="1"/>
  <c r="H424" s="1"/>
  <c r="G427"/>
  <c r="G426" s="1"/>
  <c r="G425" s="1"/>
  <c r="G424" s="1"/>
  <c r="F427"/>
  <c r="F426" s="1"/>
  <c r="F425" s="1"/>
  <c r="F424" s="1"/>
  <c r="H422"/>
  <c r="H421" s="1"/>
  <c r="H420" s="1"/>
  <c r="G422"/>
  <c r="G421" s="1"/>
  <c r="G420" s="1"/>
  <c r="F422"/>
  <c r="F421" s="1"/>
  <c r="F420" s="1"/>
  <c r="H418"/>
  <c r="H417" s="1"/>
  <c r="H416" s="1"/>
  <c r="G418"/>
  <c r="G417" s="1"/>
  <c r="G416" s="1"/>
  <c r="F418"/>
  <c r="F417" s="1"/>
  <c r="F416" s="1"/>
  <c r="F415" s="1"/>
  <c r="H412"/>
  <c r="G412"/>
  <c r="G411" s="1"/>
  <c r="G410" s="1"/>
  <c r="F412"/>
  <c r="F411" s="1"/>
  <c r="F410" s="1"/>
  <c r="H411"/>
  <c r="H410" s="1"/>
  <c r="H407"/>
  <c r="G407"/>
  <c r="F407"/>
  <c r="H405"/>
  <c r="G405"/>
  <c r="F405"/>
  <c r="H400"/>
  <c r="H399" s="1"/>
  <c r="H398" s="1"/>
  <c r="G400"/>
  <c r="G399" s="1"/>
  <c r="G398" s="1"/>
  <c r="F400"/>
  <c r="F399" s="1"/>
  <c r="F398" s="1"/>
  <c r="H394"/>
  <c r="H393" s="1"/>
  <c r="H392" s="1"/>
  <c r="G394"/>
  <c r="G393" s="1"/>
  <c r="G392" s="1"/>
  <c r="F394"/>
  <c r="F393" s="1"/>
  <c r="F392" s="1"/>
  <c r="H389"/>
  <c r="H388" s="1"/>
  <c r="H387" s="1"/>
  <c r="H386" s="1"/>
  <c r="H385" s="1"/>
  <c r="H384" s="1"/>
  <c r="G389"/>
  <c r="G388" s="1"/>
  <c r="G387" s="1"/>
  <c r="G386" s="1"/>
  <c r="G385" s="1"/>
  <c r="G384" s="1"/>
  <c r="F389"/>
  <c r="F388" s="1"/>
  <c r="F387" s="1"/>
  <c r="F386" s="1"/>
  <c r="F385" s="1"/>
  <c r="F384" s="1"/>
  <c r="H382"/>
  <c r="G382"/>
  <c r="G381" s="1"/>
  <c r="G380" s="1"/>
  <c r="G379" s="1"/>
  <c r="F382"/>
  <c r="F381" s="1"/>
  <c r="F380" s="1"/>
  <c r="F379" s="1"/>
  <c r="H381"/>
  <c r="H380" s="1"/>
  <c r="H379" s="1"/>
  <c r="H377"/>
  <c r="G377"/>
  <c r="F377"/>
  <c r="H375"/>
  <c r="G375"/>
  <c r="F375"/>
  <c r="H371"/>
  <c r="H370" s="1"/>
  <c r="H369" s="1"/>
  <c r="G371"/>
  <c r="G370" s="1"/>
  <c r="G369" s="1"/>
  <c r="F371"/>
  <c r="F370" s="1"/>
  <c r="F369" s="1"/>
  <c r="H366"/>
  <c r="G366"/>
  <c r="F366"/>
  <c r="H364"/>
  <c r="G364"/>
  <c r="F364"/>
  <c r="H360"/>
  <c r="H359" s="1"/>
  <c r="G360"/>
  <c r="G359" s="1"/>
  <c r="F360"/>
  <c r="F359" s="1"/>
  <c r="H357"/>
  <c r="G357"/>
  <c r="G356" s="1"/>
  <c r="F357"/>
  <c r="F356" s="1"/>
  <c r="H356"/>
  <c r="H354"/>
  <c r="H353" s="1"/>
  <c r="G354"/>
  <c r="G353" s="1"/>
  <c r="F354"/>
  <c r="F353" s="1"/>
  <c r="H351"/>
  <c r="H350" s="1"/>
  <c r="G351"/>
  <c r="G350" s="1"/>
  <c r="F351"/>
  <c r="F350" s="1"/>
  <c r="H344"/>
  <c r="H343" s="1"/>
  <c r="H342" s="1"/>
  <c r="H341" s="1"/>
  <c r="G344"/>
  <c r="G343" s="1"/>
  <c r="G342" s="1"/>
  <c r="G341" s="1"/>
  <c r="F344"/>
  <c r="F343" s="1"/>
  <c r="F342" s="1"/>
  <c r="F341" s="1"/>
  <c r="H339"/>
  <c r="G339"/>
  <c r="G336" s="1"/>
  <c r="G335" s="1"/>
  <c r="G334" s="1"/>
  <c r="F339"/>
  <c r="H337"/>
  <c r="G337"/>
  <c r="F337"/>
  <c r="H331"/>
  <c r="G331"/>
  <c r="F331"/>
  <c r="H327"/>
  <c r="G327"/>
  <c r="F327"/>
  <c r="H322"/>
  <c r="H321" s="1"/>
  <c r="H320" s="1"/>
  <c r="G322"/>
  <c r="G321" s="1"/>
  <c r="G320" s="1"/>
  <c r="F322"/>
  <c r="F321" s="1"/>
  <c r="F320" s="1"/>
  <c r="H317"/>
  <c r="H316" s="1"/>
  <c r="H315" s="1"/>
  <c r="H314" s="1"/>
  <c r="G317"/>
  <c r="G316" s="1"/>
  <c r="G315" s="1"/>
  <c r="G314" s="1"/>
  <c r="F317"/>
  <c r="F316" s="1"/>
  <c r="F315" s="1"/>
  <c r="F314" s="1"/>
  <c r="H312"/>
  <c r="H311" s="1"/>
  <c r="G312"/>
  <c r="G311" s="1"/>
  <c r="F312"/>
  <c r="F311" s="1"/>
  <c r="H309"/>
  <c r="G309"/>
  <c r="F309"/>
  <c r="H307"/>
  <c r="G307"/>
  <c r="F307"/>
  <c r="F306" s="1"/>
  <c r="H301"/>
  <c r="G301"/>
  <c r="F301"/>
  <c r="H299"/>
  <c r="G299"/>
  <c r="F299"/>
  <c r="H294"/>
  <c r="G294"/>
  <c r="F294"/>
  <c r="H292"/>
  <c r="G292"/>
  <c r="F292"/>
  <c r="H290"/>
  <c r="G290"/>
  <c r="F290"/>
  <c r="H285"/>
  <c r="H284" s="1"/>
  <c r="G285"/>
  <c r="G284" s="1"/>
  <c r="F285"/>
  <c r="F284" s="1"/>
  <c r="H282"/>
  <c r="H281" s="1"/>
  <c r="G282"/>
  <c r="G281" s="1"/>
  <c r="F282"/>
  <c r="F281" s="1"/>
  <c r="H279"/>
  <c r="G279"/>
  <c r="F279"/>
  <c r="H277"/>
  <c r="G277"/>
  <c r="F277"/>
  <c r="H271"/>
  <c r="G271"/>
  <c r="F271"/>
  <c r="H269"/>
  <c r="G269"/>
  <c r="F269"/>
  <c r="H267"/>
  <c r="G267"/>
  <c r="F267"/>
  <c r="H262"/>
  <c r="H261" s="1"/>
  <c r="G262"/>
  <c r="G261" s="1"/>
  <c r="F262"/>
  <c r="F261" s="1"/>
  <c r="H259"/>
  <c r="H258" s="1"/>
  <c r="G259"/>
  <c r="G258" s="1"/>
  <c r="F259"/>
  <c r="F258" s="1"/>
  <c r="H256"/>
  <c r="G256"/>
  <c r="F256"/>
  <c r="H254"/>
  <c r="G254"/>
  <c r="F254"/>
  <c r="H252"/>
  <c r="G252"/>
  <c r="F252"/>
  <c r="H245"/>
  <c r="H244" s="1"/>
  <c r="H243" s="1"/>
  <c r="H242" s="1"/>
  <c r="H241" s="1"/>
  <c r="H240" s="1"/>
  <c r="G245"/>
  <c r="G244" s="1"/>
  <c r="G243" s="1"/>
  <c r="G242" s="1"/>
  <c r="G241" s="1"/>
  <c r="G240" s="1"/>
  <c r="F245"/>
  <c r="F244" s="1"/>
  <c r="F243" s="1"/>
  <c r="F242" s="1"/>
  <c r="F241" s="1"/>
  <c r="F240" s="1"/>
  <c r="H238"/>
  <c r="H237" s="1"/>
  <c r="H236" s="1"/>
  <c r="H235" s="1"/>
  <c r="G238"/>
  <c r="G237" s="1"/>
  <c r="G236" s="1"/>
  <c r="G235" s="1"/>
  <c r="F238"/>
  <c r="F237" s="1"/>
  <c r="F236" s="1"/>
  <c r="F235" s="1"/>
  <c r="H233"/>
  <c r="G233"/>
  <c r="F233"/>
  <c r="H231"/>
  <c r="G231"/>
  <c r="F231"/>
  <c r="F230" s="1"/>
  <c r="F229" s="1"/>
  <c r="H227"/>
  <c r="G227"/>
  <c r="F227"/>
  <c r="H225"/>
  <c r="G225"/>
  <c r="F225"/>
  <c r="H222"/>
  <c r="G222"/>
  <c r="F222"/>
  <c r="H220"/>
  <c r="G220"/>
  <c r="F220"/>
  <c r="H218"/>
  <c r="G218"/>
  <c r="F218"/>
  <c r="H216"/>
  <c r="G216"/>
  <c r="F216"/>
  <c r="H211"/>
  <c r="H210" s="1"/>
  <c r="G211"/>
  <c r="G210" s="1"/>
  <c r="F211"/>
  <c r="F210" s="1"/>
  <c r="H208"/>
  <c r="H207" s="1"/>
  <c r="G208"/>
  <c r="G207" s="1"/>
  <c r="F208"/>
  <c r="F207" s="1"/>
  <c r="H203"/>
  <c r="H202" s="1"/>
  <c r="H201" s="1"/>
  <c r="G203"/>
  <c r="F203"/>
  <c r="F202" s="1"/>
  <c r="F201" s="1"/>
  <c r="G202"/>
  <c r="G201" s="1"/>
  <c r="H199"/>
  <c r="H198" s="1"/>
  <c r="H197" s="1"/>
  <c r="H196" s="1"/>
  <c r="H195" s="1"/>
  <c r="G199"/>
  <c r="F199"/>
  <c r="F198" s="1"/>
  <c r="F197" s="1"/>
  <c r="F196" s="1"/>
  <c r="F195" s="1"/>
  <c r="G198"/>
  <c r="G197" s="1"/>
  <c r="G196" s="1"/>
  <c r="G195" s="1"/>
  <c r="H193"/>
  <c r="G193"/>
  <c r="F193"/>
  <c r="H191"/>
  <c r="G191"/>
  <c r="F191"/>
  <c r="H184"/>
  <c r="H183" s="1"/>
  <c r="H182" s="1"/>
  <c r="H181" s="1"/>
  <c r="G184"/>
  <c r="G183" s="1"/>
  <c r="G182" s="1"/>
  <c r="G181" s="1"/>
  <c r="F184"/>
  <c r="F183" s="1"/>
  <c r="F182" s="1"/>
  <c r="F181" s="1"/>
  <c r="H179"/>
  <c r="H178" s="1"/>
  <c r="H177" s="1"/>
  <c r="H176" s="1"/>
  <c r="G179"/>
  <c r="G178" s="1"/>
  <c r="G177" s="1"/>
  <c r="G176" s="1"/>
  <c r="F179"/>
  <c r="F178" s="1"/>
  <c r="F177" s="1"/>
  <c r="F176" s="1"/>
  <c r="H174"/>
  <c r="G174"/>
  <c r="G173" s="1"/>
  <c r="G172" s="1"/>
  <c r="F174"/>
  <c r="F173" s="1"/>
  <c r="F172" s="1"/>
  <c r="H173"/>
  <c r="H172" s="1"/>
  <c r="H170"/>
  <c r="H169" s="1"/>
  <c r="H168" s="1"/>
  <c r="G170"/>
  <c r="G169" s="1"/>
  <c r="G168" s="1"/>
  <c r="F170"/>
  <c r="F169" s="1"/>
  <c r="F168" s="1"/>
  <c r="H166"/>
  <c r="G166"/>
  <c r="F166"/>
  <c r="H164"/>
  <c r="G164"/>
  <c r="G163" s="1"/>
  <c r="G162" s="1"/>
  <c r="F164"/>
  <c r="F163" s="1"/>
  <c r="F162" s="1"/>
  <c r="H158"/>
  <c r="H157" s="1"/>
  <c r="G158"/>
  <c r="G157" s="1"/>
  <c r="F158"/>
  <c r="F157" s="1"/>
  <c r="H155"/>
  <c r="H154" s="1"/>
  <c r="G155"/>
  <c r="G154" s="1"/>
  <c r="F155"/>
  <c r="F154" s="1"/>
  <c r="H152"/>
  <c r="G152"/>
  <c r="F152"/>
  <c r="H150"/>
  <c r="G150"/>
  <c r="F150"/>
  <c r="H148"/>
  <c r="G148"/>
  <c r="F148"/>
  <c r="H142"/>
  <c r="H141" s="1"/>
  <c r="H140" s="1"/>
  <c r="H139" s="1"/>
  <c r="G142"/>
  <c r="G141" s="1"/>
  <c r="G140" s="1"/>
  <c r="G139" s="1"/>
  <c r="F142"/>
  <c r="F141" s="1"/>
  <c r="F140" s="1"/>
  <c r="F139" s="1"/>
  <c r="H136"/>
  <c r="G136"/>
  <c r="F136"/>
  <c r="H134"/>
  <c r="G134"/>
  <c r="F134"/>
  <c r="H132"/>
  <c r="G132"/>
  <c r="F132"/>
  <c r="H130"/>
  <c r="G130"/>
  <c r="F130"/>
  <c r="F129" s="1"/>
  <c r="F128" s="1"/>
  <c r="H126"/>
  <c r="H125" s="1"/>
  <c r="H124" s="1"/>
  <c r="G126"/>
  <c r="G125" s="1"/>
  <c r="G124" s="1"/>
  <c r="F126"/>
  <c r="F125"/>
  <c r="F124" s="1"/>
  <c r="H120"/>
  <c r="G120"/>
  <c r="F120"/>
  <c r="H118"/>
  <c r="G118"/>
  <c r="F118"/>
  <c r="F117" s="1"/>
  <c r="F116" s="1"/>
  <c r="F115" s="1"/>
  <c r="F114" s="1"/>
  <c r="H112"/>
  <c r="G112"/>
  <c r="F112"/>
  <c r="H109"/>
  <c r="G109"/>
  <c r="F109"/>
  <c r="H107"/>
  <c r="G107"/>
  <c r="F107"/>
  <c r="H105"/>
  <c r="G105"/>
  <c r="F105"/>
  <c r="H98"/>
  <c r="H97" s="1"/>
  <c r="H96" s="1"/>
  <c r="H95" s="1"/>
  <c r="G98"/>
  <c r="G97" s="1"/>
  <c r="G96" s="1"/>
  <c r="G95" s="1"/>
  <c r="F98"/>
  <c r="F97" s="1"/>
  <c r="F96" s="1"/>
  <c r="F95" s="1"/>
  <c r="H93"/>
  <c r="G93"/>
  <c r="F93"/>
  <c r="H90"/>
  <c r="G90"/>
  <c r="F90"/>
  <c r="H85"/>
  <c r="H80" s="1"/>
  <c r="H79" s="1"/>
  <c r="G85"/>
  <c r="F85"/>
  <c r="H83"/>
  <c r="G83"/>
  <c r="G80" s="1"/>
  <c r="G79" s="1"/>
  <c r="F83"/>
  <c r="H81"/>
  <c r="G81"/>
  <c r="F81"/>
  <c r="F80" s="1"/>
  <c r="F79" s="1"/>
  <c r="H68"/>
  <c r="G68"/>
  <c r="F68"/>
  <c r="H66"/>
  <c r="G66"/>
  <c r="F66"/>
  <c r="H63"/>
  <c r="G63"/>
  <c r="F63"/>
  <c r="H59"/>
  <c r="G59"/>
  <c r="F59"/>
  <c r="H56"/>
  <c r="H55" s="1"/>
  <c r="H54" s="1"/>
  <c r="H53" s="1"/>
  <c r="G56"/>
  <c r="G55" s="1"/>
  <c r="G54" s="1"/>
  <c r="G53" s="1"/>
  <c r="F56"/>
  <c r="F55"/>
  <c r="F54" s="1"/>
  <c r="F53" s="1"/>
  <c r="H51"/>
  <c r="G51"/>
  <c r="G50" s="1"/>
  <c r="G49" s="1"/>
  <c r="G48" s="1"/>
  <c r="F51"/>
  <c r="F50" s="1"/>
  <c r="F49" s="1"/>
  <c r="F48" s="1"/>
  <c r="H50"/>
  <c r="H49" s="1"/>
  <c r="H48" s="1"/>
  <c r="H46"/>
  <c r="H45" s="1"/>
  <c r="H44" s="1"/>
  <c r="H43" s="1"/>
  <c r="G46"/>
  <c r="G45" s="1"/>
  <c r="G44" s="1"/>
  <c r="G43" s="1"/>
  <c r="F46"/>
  <c r="F45" s="1"/>
  <c r="F44" s="1"/>
  <c r="F43" s="1"/>
  <c r="H41"/>
  <c r="H40" s="1"/>
  <c r="H39" s="1"/>
  <c r="G41"/>
  <c r="G40" s="1"/>
  <c r="G39" s="1"/>
  <c r="F41"/>
  <c r="F40" s="1"/>
  <c r="F39" s="1"/>
  <c r="H37"/>
  <c r="H36" s="1"/>
  <c r="H35" s="1"/>
  <c r="G37"/>
  <c r="G36" s="1"/>
  <c r="G35" s="1"/>
  <c r="F37"/>
  <c r="F36" s="1"/>
  <c r="F35" s="1"/>
  <c r="H32"/>
  <c r="H31" s="1"/>
  <c r="H30" s="1"/>
  <c r="G32"/>
  <c r="G31" s="1"/>
  <c r="G30" s="1"/>
  <c r="F32"/>
  <c r="F31" s="1"/>
  <c r="F30" s="1"/>
  <c r="H21"/>
  <c r="G21"/>
  <c r="F21"/>
  <c r="H19"/>
  <c r="G19"/>
  <c r="F19"/>
  <c r="H12"/>
  <c r="H11" s="1"/>
  <c r="G12"/>
  <c r="G11" s="1"/>
  <c r="F12"/>
  <c r="F11" s="1"/>
  <c r="F104" l="1"/>
  <c r="F103" s="1"/>
  <c r="F102" s="1"/>
  <c r="F101" s="1"/>
  <c r="G104"/>
  <c r="G103" s="1"/>
  <c r="G102" s="1"/>
  <c r="G101" s="1"/>
  <c r="G147"/>
  <c r="G190"/>
  <c r="G189" s="1"/>
  <c r="G188" s="1"/>
  <c r="G187" s="1"/>
  <c r="F78"/>
  <c r="H117"/>
  <c r="H116" s="1"/>
  <c r="H115" s="1"/>
  <c r="H114" s="1"/>
  <c r="H326"/>
  <c r="H325" s="1"/>
  <c r="H324" s="1"/>
  <c r="G374"/>
  <c r="G373" s="1"/>
  <c r="F451"/>
  <c r="F450" s="1"/>
  <c r="F449" s="1"/>
  <c r="F336"/>
  <c r="F335" s="1"/>
  <c r="F334" s="1"/>
  <c r="F333" s="1"/>
  <c r="G363"/>
  <c r="G362" s="1"/>
  <c r="G161"/>
  <c r="G215"/>
  <c r="F215"/>
  <c r="H251"/>
  <c r="H250" s="1"/>
  <c r="H249" s="1"/>
  <c r="H248" s="1"/>
  <c r="H266"/>
  <c r="H265" s="1"/>
  <c r="H264" s="1"/>
  <c r="H206"/>
  <c r="G224"/>
  <c r="F289"/>
  <c r="F288" s="1"/>
  <c r="F287" s="1"/>
  <c r="F326"/>
  <c r="F325" s="1"/>
  <c r="F324" s="1"/>
  <c r="G466"/>
  <c r="G465" s="1"/>
  <c r="G464" s="1"/>
  <c r="G463" s="1"/>
  <c r="G462" s="1"/>
  <c r="G129"/>
  <c r="G128" s="1"/>
  <c r="G123" s="1"/>
  <c r="G122" s="1"/>
  <c r="H147"/>
  <c r="H146" s="1"/>
  <c r="H145" s="1"/>
  <c r="H144" s="1"/>
  <c r="F266"/>
  <c r="F265" s="1"/>
  <c r="F264" s="1"/>
  <c r="H289"/>
  <c r="H288" s="1"/>
  <c r="H287" s="1"/>
  <c r="F466"/>
  <c r="F465" s="1"/>
  <c r="F464" s="1"/>
  <c r="F463" s="1"/>
  <c r="F462" s="1"/>
  <c r="H230"/>
  <c r="H229" s="1"/>
  <c r="G251"/>
  <c r="G250" s="1"/>
  <c r="G249" s="1"/>
  <c r="H276"/>
  <c r="H275" s="1"/>
  <c r="H274" s="1"/>
  <c r="F298"/>
  <c r="F297" s="1"/>
  <c r="F296" s="1"/>
  <c r="G298"/>
  <c r="G297" s="1"/>
  <c r="G296" s="1"/>
  <c r="G306"/>
  <c r="G305" s="1"/>
  <c r="G304" s="1"/>
  <c r="G303" s="1"/>
  <c r="F374"/>
  <c r="F373" s="1"/>
  <c r="F368" s="1"/>
  <c r="G34"/>
  <c r="F190"/>
  <c r="F189" s="1"/>
  <c r="F188" s="1"/>
  <c r="F187" s="1"/>
  <c r="F224"/>
  <c r="G230"/>
  <c r="G229" s="1"/>
  <c r="F276"/>
  <c r="F275" s="1"/>
  <c r="F274" s="1"/>
  <c r="H298"/>
  <c r="H297" s="1"/>
  <c r="H296" s="1"/>
  <c r="F363"/>
  <c r="F362" s="1"/>
  <c r="F404"/>
  <c r="F403" s="1"/>
  <c r="F397" s="1"/>
  <c r="F396" s="1"/>
  <c r="F391" s="1"/>
  <c r="F432"/>
  <c r="G326"/>
  <c r="G325" s="1"/>
  <c r="G324" s="1"/>
  <c r="G319" s="1"/>
  <c r="F214"/>
  <c r="F213" s="1"/>
  <c r="H349"/>
  <c r="H348" s="1"/>
  <c r="H415"/>
  <c r="H58"/>
  <c r="F147"/>
  <c r="F146" s="1"/>
  <c r="F145" s="1"/>
  <c r="F144" s="1"/>
  <c r="F161"/>
  <c r="F160" s="1"/>
  <c r="G206"/>
  <c r="H319"/>
  <c r="G333"/>
  <c r="F349"/>
  <c r="F348" s="1"/>
  <c r="H466"/>
  <c r="H465" s="1"/>
  <c r="H464" s="1"/>
  <c r="H463" s="1"/>
  <c r="H462" s="1"/>
  <c r="G78"/>
  <c r="H78"/>
  <c r="H129"/>
  <c r="H128" s="1"/>
  <c r="H123" s="1"/>
  <c r="H122" s="1"/>
  <c r="H163"/>
  <c r="H162" s="1"/>
  <c r="H161" s="1"/>
  <c r="H190"/>
  <c r="H189" s="1"/>
  <c r="H188" s="1"/>
  <c r="H187" s="1"/>
  <c r="F206"/>
  <c r="H224"/>
  <c r="F251"/>
  <c r="F250" s="1"/>
  <c r="F249" s="1"/>
  <c r="G266"/>
  <c r="G265" s="1"/>
  <c r="G264" s="1"/>
  <c r="H336"/>
  <c r="H335" s="1"/>
  <c r="H334" s="1"/>
  <c r="H333" s="1"/>
  <c r="G349"/>
  <c r="G348" s="1"/>
  <c r="H363"/>
  <c r="H362" s="1"/>
  <c r="G404"/>
  <c r="G403" s="1"/>
  <c r="G397" s="1"/>
  <c r="H404"/>
  <c r="H403" s="1"/>
  <c r="H397" s="1"/>
  <c r="H396" s="1"/>
  <c r="G415"/>
  <c r="G457"/>
  <c r="G456" s="1"/>
  <c r="H457"/>
  <c r="H456" s="1"/>
  <c r="H451" s="1"/>
  <c r="H450" s="1"/>
  <c r="H449" s="1"/>
  <c r="H104"/>
  <c r="H103" s="1"/>
  <c r="H102" s="1"/>
  <c r="H101" s="1"/>
  <c r="G117"/>
  <c r="G116" s="1"/>
  <c r="G115" s="1"/>
  <c r="G114" s="1"/>
  <c r="H215"/>
  <c r="G276"/>
  <c r="G275" s="1"/>
  <c r="G274" s="1"/>
  <c r="G289"/>
  <c r="G288" s="1"/>
  <c r="G287" s="1"/>
  <c r="H306"/>
  <c r="H305" s="1"/>
  <c r="H304" s="1"/>
  <c r="H303" s="1"/>
  <c r="H374"/>
  <c r="H373" s="1"/>
  <c r="H368" s="1"/>
  <c r="G432"/>
  <c r="F123"/>
  <c r="F122" s="1"/>
  <c r="G160"/>
  <c r="F305"/>
  <c r="F304" s="1"/>
  <c r="F303" s="1"/>
  <c r="H432"/>
  <c r="H160"/>
  <c r="H138" s="1"/>
  <c r="F319"/>
  <c r="G146"/>
  <c r="G145" s="1"/>
  <c r="G144" s="1"/>
  <c r="G368"/>
  <c r="G451"/>
  <c r="G450" s="1"/>
  <c r="G449" s="1"/>
  <c r="H34"/>
  <c r="F58"/>
  <c r="G58"/>
  <c r="F34"/>
  <c r="G214" l="1"/>
  <c r="G213" s="1"/>
  <c r="G205" s="1"/>
  <c r="G186" s="1"/>
  <c r="F100"/>
  <c r="F205"/>
  <c r="F186" s="1"/>
  <c r="F248"/>
  <c r="H273"/>
  <c r="H247" s="1"/>
  <c r="F138"/>
  <c r="F273"/>
  <c r="F247" s="1"/>
  <c r="F347"/>
  <c r="F346" s="1"/>
  <c r="G138"/>
  <c r="G347"/>
  <c r="G346" s="1"/>
  <c r="H347"/>
  <c r="H346" s="1"/>
  <c r="H214"/>
  <c r="H213" s="1"/>
  <c r="H205" s="1"/>
  <c r="H186" s="1"/>
  <c r="G396"/>
  <c r="G391" s="1"/>
  <c r="H391"/>
  <c r="H100"/>
  <c r="G100"/>
  <c r="G273"/>
  <c r="G247" s="1"/>
  <c r="G248"/>
  <c r="H27"/>
  <c r="H26" s="1"/>
  <c r="H25" s="1"/>
  <c r="G27"/>
  <c r="G26" s="1"/>
  <c r="G25" s="1"/>
  <c r="F27"/>
  <c r="F26" s="1"/>
  <c r="F25" s="1"/>
  <c r="F76"/>
  <c r="G76" l="1"/>
  <c r="G75" s="1"/>
  <c r="G74" s="1"/>
  <c r="H76"/>
  <c r="H75" s="1"/>
  <c r="H74" s="1"/>
  <c r="G10"/>
  <c r="G9" s="1"/>
  <c r="G8" s="1"/>
  <c r="H10"/>
  <c r="H9" s="1"/>
  <c r="H8" s="1"/>
  <c r="G18" l="1"/>
  <c r="G17" s="1"/>
  <c r="G16" s="1"/>
  <c r="G15" s="1"/>
  <c r="H18"/>
  <c r="H17" s="1"/>
  <c r="H16" s="1"/>
  <c r="H15" s="1"/>
  <c r="H29" l="1"/>
  <c r="H23" s="1"/>
  <c r="H473" s="1"/>
  <c r="G29"/>
  <c r="G23" s="1"/>
  <c r="G473" s="1"/>
  <c r="F75" l="1"/>
  <c r="F74" s="1"/>
  <c r="F29" l="1"/>
  <c r="F23" s="1"/>
  <c r="F10" l="1"/>
  <c r="F9" s="1"/>
  <c r="F8" s="1"/>
  <c r="F18" l="1"/>
  <c r="F17" s="1"/>
  <c r="F16" s="1"/>
  <c r="F15" s="1"/>
  <c r="F473" s="1"/>
</calcChain>
</file>

<file path=xl/sharedStrings.xml><?xml version="1.0" encoding="utf-8"?>
<sst xmlns="http://schemas.openxmlformats.org/spreadsheetml/2006/main" count="827" uniqueCount="507">
  <si>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</si>
  <si>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</si>
  <si>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</si>
  <si>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</si>
  <si>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</si>
  <si>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</si>
  <si>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</si>
  <si>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</si>
  <si>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</si>
  <si>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Спортивные мероприятия</t>
  </si>
  <si>
    <t>Спортивно-оздоровительные мероприятия</t>
  </si>
  <si>
    <t>Праздничные и культурно-досуговые мероприятия</t>
  </si>
  <si>
    <t>Обеспечение наружного освещения на территории ЗАТО Звёздный</t>
  </si>
  <si>
    <t>Инвентаризация и оценка муниципального имущества</t>
  </si>
  <si>
    <t>Содержание муниципального имущества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</si>
  <si>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</si>
  <si>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</si>
  <si>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</si>
  <si>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</si>
  <si>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</si>
  <si>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</si>
  <si>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Резервный фонд</t>
  </si>
  <si>
    <t>Прочие расходы</t>
  </si>
  <si>
    <t>Пенсии за выслугу лет лицам, замещающим муниципальные должности, муниципальным служащим</t>
  </si>
  <si>
    <t>Составление протоколов об административных правонарушениях</t>
  </si>
  <si>
    <t>Взносы в фонд капитального ремонта за квартиры, находящиеся в муниципальной собственности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</si>
  <si>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</si>
  <si>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</si>
  <si>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</si>
  <si>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</si>
  <si>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</si>
  <si>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</si>
  <si>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</si>
  <si>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"Обеспечение санитарно-эпидемиологического благополучия населения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</si>
  <si>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</si>
  <si>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</si>
  <si>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</si>
  <si>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</si>
  <si>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</si>
  <si>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</si>
  <si>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</si>
  <si>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</si>
  <si>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"Чистый Звёздный"</t>
  </si>
  <si>
    <t>Непрограммные мероприятия</t>
  </si>
  <si>
    <t>Подпрограмма "Обеспечение защиты населения и территории ЗАТО Звёздный от чрезвычайных ситуаций природного и техногенного характера"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</si>
  <si>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</si>
  <si>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</si>
  <si>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</si>
  <si>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</si>
  <si>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</si>
  <si>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</si>
  <si>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</si>
  <si>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</si>
  <si>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03 0 00 00000</t>
  </si>
  <si>
    <t>03 1 00 00000</t>
  </si>
  <si>
    <t>03 1 01 00000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</si>
  <si>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</si>
  <si>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</si>
  <si>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</si>
  <si>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</si>
  <si>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</si>
  <si>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</si>
  <si>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</si>
  <si>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04 3 00 00000</t>
  </si>
  <si>
    <t>Основное мероприятие "Обеспечение защиты населения и территории ЗАТО Звёздный от чрезвычайных ситуаций природного и техногенного характера"</t>
  </si>
  <si>
    <t>04 3 01 00000</t>
  </si>
  <si>
    <t>04 3 01 00220</t>
  </si>
  <si>
    <t>Основное мероприятие "Обеспечение санитарно-эпидемиологического благополучия населения ЗАТО Звёздный"</t>
  </si>
  <si>
    <t>Основное мероприятие "Развитие  дошкольного образования"</t>
  </si>
  <si>
    <t>Основное мероприятие "Развитие общего (начального, основного и среднего) образования"</t>
  </si>
  <si>
    <t>Основное мероприятие "Отдых, оздоровление и занятость детей в каникулярное время"</t>
  </si>
  <si>
    <t>Основное мероприятие "Поддержка семей, имеющих детей, и детей, находящихся в трудной жизненной ситуации"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</si>
  <si>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</si>
  <si>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</si>
  <si>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</si>
  <si>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</si>
  <si>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</si>
  <si>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</si>
  <si>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</si>
  <si>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</si>
  <si>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Основное мероприятие "Развитие культурно - досуговой деятельности для населения ЗАТО Звёздный"</t>
  </si>
  <si>
    <t>Основное мероприятие "Ремонт и содержание дорог"</t>
  </si>
  <si>
    <t>Основное мероприятие "Организация наружного освещения ЗАТО Звёздный"</t>
  </si>
  <si>
    <t>91 0 00 00000</t>
  </si>
  <si>
    <t>91 0 00 00580</t>
  </si>
  <si>
    <t>91 0 00 00600</t>
  </si>
  <si>
    <t>91 0 00 00610</t>
  </si>
  <si>
    <t>91 0 00 00620</t>
  </si>
  <si>
    <t>91 0 00 00630</t>
  </si>
  <si>
    <t>91 0 00 00640</t>
  </si>
  <si>
    <t>91 0 00 00650</t>
  </si>
  <si>
    <t>91 0 00 00660</t>
  </si>
  <si>
    <t>Итого:</t>
  </si>
  <si>
    <t>Основное мероприятие "Чистый Звёздный"</t>
  </si>
  <si>
    <t>к решению Думы ЗАТО Звёздный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</si>
  <si>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</si>
  <si>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</si>
  <si>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</si>
  <si>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</si>
  <si>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</si>
  <si>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</si>
  <si>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04 3 01 00230</t>
  </si>
  <si>
    <t>08 1 01 00320</t>
  </si>
  <si>
    <t>08 1 01 00330</t>
  </si>
  <si>
    <t>08 1 01 00340</t>
  </si>
  <si>
    <t>08 2 01 00350</t>
  </si>
  <si>
    <t>Вед</t>
  </si>
  <si>
    <t>РЗ, ПР</t>
  </si>
  <si>
    <t>ЦСР</t>
  </si>
  <si>
    <t>Наименование расходов</t>
  </si>
  <si>
    <t>Администрация ЗАТО Звёздный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</si>
  <si>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</si>
  <si>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</si>
  <si>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</si>
  <si>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</si>
  <si>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</si>
  <si>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</si>
  <si>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</si>
  <si>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</si>
  <si>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01 04</t>
  </si>
  <si>
    <t>Функцилнирование Правительства Российской Федерации, высших исполнительных органов государственной власти субъектов Российской Федарации, местных администраций</t>
  </si>
  <si>
    <t>100</t>
  </si>
  <si>
    <t>200</t>
  </si>
  <si>
    <t>800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</si>
  <si>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</si>
  <si>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</si>
  <si>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</si>
  <si>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нацианальной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</si>
  <si>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</si>
  <si>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</si>
  <si>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Капитальный ремонт  и ремонт автомобильных дорог ЗАТО Звёздный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</si>
  <si>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</si>
  <si>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</si>
  <si>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</si>
  <si>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</si>
  <si>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</si>
  <si>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</si>
  <si>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</si>
  <si>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</si>
  <si>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</si>
  <si>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</si>
  <si>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</si>
  <si>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</si>
  <si>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300</t>
  </si>
  <si>
    <t>Социальное обеспечение населения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</si>
  <si>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</si>
  <si>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</si>
  <si>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</si>
  <si>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</si>
  <si>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</si>
  <si>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</si>
  <si>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Подпрограмма «Обеспечение защиты населения и территории ЗАТО Звёздный от чрезвычайных ситуаций природного и техногенного характера»</t>
  </si>
  <si>
    <t>Основное мероприятие «Обеспечение защиты населения и территории ЗАТО Звёздный от чрезвычайных ситуаций природного и техногенного характера»</t>
  </si>
  <si>
    <t>Закупка товаров, работ и услуг для обеспечения государственных (муниципальных) нужд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</si>
  <si>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</si>
  <si>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</si>
  <si>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</si>
  <si>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17 0 00 00000</t>
  </si>
  <si>
    <t>Формирование и постановка на государственный кадастровый учёт земельных участков</t>
  </si>
  <si>
    <t>Муниципальная программа "Управление земельными ресурсами  ЗАТО Звёздный"</t>
  </si>
  <si>
    <t>03 1 01 00830</t>
  </si>
  <si>
    <t>977</t>
  </si>
  <si>
    <t>Поддержка семей, воспитывающих детей с ограниченными возможностями здоровья и детей-инвалидов</t>
  </si>
  <si>
    <t>Работы по благоустройству и содержанию территории ЗАТО Звёздный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</si>
  <si>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</si>
  <si>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</si>
  <si>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Дополнительное образование детей</t>
  </si>
  <si>
    <t>01 11</t>
  </si>
  <si>
    <t>01 13</t>
  </si>
  <si>
    <t>03 00</t>
  </si>
  <si>
    <t>03 09</t>
  </si>
  <si>
    <t>03 10</t>
  </si>
  <si>
    <t>03 14</t>
  </si>
  <si>
    <t>04 00</t>
  </si>
  <si>
    <t>04 09</t>
  </si>
  <si>
    <t>04 12</t>
  </si>
  <si>
    <t>05 00</t>
  </si>
  <si>
    <t>05 01</t>
  </si>
  <si>
    <t>05 03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</si>
  <si>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</si>
  <si>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</si>
  <si>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</si>
  <si>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</si>
  <si>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</si>
  <si>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</si>
  <si>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</si>
  <si>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</si>
  <si>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</si>
  <si>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</si>
  <si>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</si>
  <si>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</si>
  <si>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11 00</t>
  </si>
  <si>
    <t>11 01</t>
  </si>
  <si>
    <t>12 00</t>
  </si>
  <si>
    <t>12 04</t>
  </si>
  <si>
    <t>Субсидии юридическим лицам</t>
  </si>
  <si>
    <t>Выплата материального стимулирования народным дружинникам за участие в охране общественного порядка</t>
  </si>
  <si>
    <t>04 06</t>
  </si>
  <si>
    <t>Водное хозяйство</t>
  </si>
  <si>
    <t>978</t>
  </si>
  <si>
    <t>Контрольная комиссия ЗАТО Звёздный</t>
  </si>
  <si>
    <t>976</t>
  </si>
  <si>
    <t>Дума ЗАТО Звёздный</t>
  </si>
  <si>
    <t>09 00</t>
  </si>
  <si>
    <t>09 07</t>
  </si>
  <si>
    <t>Здравоохранение</t>
  </si>
  <si>
    <t>Санитарно-эпидемиологическое благополучие</t>
  </si>
  <si>
    <t>06 00</t>
  </si>
  <si>
    <t>06 05</t>
  </si>
  <si>
    <t>Охрана окружающей среды</t>
  </si>
  <si>
    <t>Другие вопросы в области охраны окружающей среды</t>
  </si>
  <si>
    <t>20 0 00 00000</t>
  </si>
  <si>
    <t>Муниципальная программа "Формирование комфортной городской среды ЗАТО Звёздный"</t>
  </si>
  <si>
    <t>Эвакуация твёрдых коммунальных отходов с захламлённых мест с территории ЗАТО Звёздный</t>
  </si>
  <si>
    <t>Выполнение отдельных государственных полномочий в сфере образования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</si>
  <si>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</si>
  <si>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2С050</t>
  </si>
  <si>
    <t>91 0 00 2П040</t>
  </si>
  <si>
    <t>91 0 00 SС240</t>
  </si>
  <si>
    <t>Молодёжная политика</t>
  </si>
  <si>
    <t>Обеспечение антитеррористической защищённости муниципальных объектов ЗАТО Звёздный</t>
  </si>
  <si>
    <t>04 3 01 01290</t>
  </si>
  <si>
    <t>Содержание в готовности необходимых сил и средств для защиты населения ЗАТО Звёздный</t>
  </si>
  <si>
    <t>Организация санаторно-курортного лечения работников бюджетных учреждений</t>
  </si>
  <si>
    <t>Благоустройство дворовых территорий многоквартирных домов и общественной территории в п.Звёздный Пермского края</t>
  </si>
  <si>
    <t>Капитальный ремонт и ремонт жилого фонда</t>
  </si>
  <si>
    <t>Ликвидация загрязнений земель нефтепродуктами на территории военного городка №3 ЗАТО Звёздный Пермского края</t>
  </si>
  <si>
    <t>Организация клубной деятельности и библиотечного обслуживания</t>
  </si>
  <si>
    <t>Реализация комплексного плана благоустройства территории ЗАТО Звёздный</t>
  </si>
  <si>
    <t>22 0 00 00000</t>
  </si>
  <si>
    <t>Муниципальная программа "Развитие муниципальной службы в администрации ЗАТО Звёздный"</t>
  </si>
  <si>
    <t>22 0 01 00000</t>
  </si>
  <si>
    <t>Основное мероприятие "Развитие муниципальной службы в администрации ЗАТО Звёздный"</t>
  </si>
  <si>
    <t>22 0 01 01380</t>
  </si>
  <si>
    <t>Диспансеризация муниципальных служащих администрации ЗАТО Звёздный</t>
  </si>
  <si>
    <t>16 0 01 00000</t>
  </si>
  <si>
    <t>Основное мероприятие "Управление муниципальным имуществом  ЗАТО Звёздный"</t>
  </si>
  <si>
    <t>16 0 01 00720</t>
  </si>
  <si>
    <t>16 0 01 00730</t>
  </si>
  <si>
    <t>17 0 01 00000</t>
  </si>
  <si>
    <t>Основное мероприятие "Управление земельными ресурсами  ЗАТО Звёздный"</t>
  </si>
  <si>
    <t>17 0 01 00740</t>
  </si>
  <si>
    <t>Основное мероприятие "Жилищно-коммунальное хозяйство на территории ЗАТО Звёздный"</t>
  </si>
  <si>
    <t>20 0 01 00000</t>
  </si>
  <si>
    <t>Основное мероприятие "Формирование комфортной городской среды ЗАТО Звёздный"</t>
  </si>
  <si>
    <t>Мероприятия, направленные на содействие развитию малого и среднего предпринимательства в ЗАТО Звёздный</t>
  </si>
  <si>
    <t>Мероприятия, направленные на поддержку и  популяризацию предпринимательства в  ЗАТО Звёздный</t>
  </si>
  <si>
    <t>Мероприятия по продвижению ЗАТО Звёздный на краевом и российском уровнях</t>
  </si>
  <si>
    <t>Муниципальная программа "Общество и власть"</t>
  </si>
  <si>
    <t>23 0 00 00000</t>
  </si>
  <si>
    <t>23 1 00 00000</t>
  </si>
  <si>
    <t>Подпрограмма "Открытый муниципалитет"</t>
  </si>
  <si>
    <t>23 1 01 00000</t>
  </si>
  <si>
    <t>Основное мероприятие "Открытый муниципалитет"</t>
  </si>
  <si>
    <t>Информирование граждан ЗАТО Звёздный о деятельности органов местного самоуправления ЗАТО Звёздный</t>
  </si>
  <si>
    <t>Мониторинг оценки деятельности органов местного самоуправления ЗАТО Звёздный</t>
  </si>
  <si>
    <t>Мероприятия по развитию и обеспечению безопасности информационного общества</t>
  </si>
  <si>
    <t>Мероприятия по продвижению территориального бренда "Звёздный – центр патриотического воспитания Пермского края"</t>
  </si>
  <si>
    <t>23 2 00 00000</t>
  </si>
  <si>
    <t>Подпрограмма "Формирование у жителей ЗАТО Звёздный уважения к традициям и историческим ценностям малой родины"</t>
  </si>
  <si>
    <t>23 2 01 00000</t>
  </si>
  <si>
    <t>Основное мероприятие "Формирование у жителей ЗАТО Звёздный уважения к традициям и историческим ценностям малой родины"</t>
  </si>
  <si>
    <t xml:space="preserve">Гармонизация межнациональных отношений в ЗАТО Звёздный </t>
  </si>
  <si>
    <t>23 3 00 00000</t>
  </si>
  <si>
    <t>Подпрограмма "Поддержка проектов общественных инициатив"</t>
  </si>
  <si>
    <t>23 3 01 00000</t>
  </si>
  <si>
    <t>Основное мероприятие "Поддержка проектов общественных инициатив"</t>
  </si>
  <si>
    <t>23 3 01 01430</t>
  </si>
  <si>
    <t>Мероприятия по развитию и поддержке общественных инициатив, ветеранского движения</t>
  </si>
  <si>
    <t xml:space="preserve"> 03 1 01 SP040</t>
  </si>
  <si>
    <t>Проведение капитального ремонта, ремонта в учреждениях социально–культурной сферы ЗАТО Звёздный (средства единой субсидии)</t>
  </si>
  <si>
    <t>03 1 01 00890</t>
  </si>
  <si>
    <t>Оснащение муниципальных бюджетных учреждений ЗАТО Звёздный</t>
  </si>
  <si>
    <t>03 1 11 00000</t>
  </si>
  <si>
    <t>Основное мероприятие "Модернизация материально-технической базы МБУК "ДК ЗАТО Звёздный"</t>
  </si>
  <si>
    <t>03 1 11 L4670</t>
  </si>
  <si>
    <t>03 1 22 00000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</si>
  <si>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10"</t>
  </si>
  <si>
    <t>03 1 22 SP040</t>
  </si>
  <si>
    <t>Выполнение работ по текущему ремонту в здании МБУК "ДК ЗАТО Звёздный" по адресу: 614575, Пермский край, п. Звёздный, ул. Ленина, 10</t>
  </si>
  <si>
    <t>03 1 23 00000</t>
  </si>
  <si>
    <t>Основное мероприятие "Ремонт крытой спортивной площадки МБУ СОШ ЗАТО Звёздный по адресу: 614575, Пермский край, п. Звёздный, ул. Школьная, 8 "</t>
  </si>
  <si>
    <t>Ремонт крытой спортивной площадки МБУ СОШ ЗАТО Звёздный по адресу: 614575, Пермский край, п. Звёздный, ул. Школьная, 8</t>
  </si>
  <si>
    <t>04 4 00 00000</t>
  </si>
  <si>
    <t>Подпрограмма "Профилактика терроризма и экстремизма в ЗАТО Звёздный"</t>
  </si>
  <si>
    <t>04 4 01 00000</t>
  </si>
  <si>
    <t>Основное мероприятие "Профилактика терроризма и экстремизма в ЗАТО Звёздный"</t>
  </si>
  <si>
    <t>Организация работ по профилактике терроризма и экстремизма в ЗАТО Звёздный</t>
  </si>
  <si>
    <t>04 4 01 SП020</t>
  </si>
  <si>
    <t>24 0 00 00000</t>
  </si>
  <si>
    <t>Муниципальная программа "Создание условий для сохранения здоровья жителей  ЗАТО Звёздный"</t>
  </si>
  <si>
    <t>24 1 00 00000</t>
  </si>
  <si>
    <t>24 1 01 00000</t>
  </si>
  <si>
    <t>25 0 00 00000</t>
  </si>
  <si>
    <t>25 1 00 00000</t>
  </si>
  <si>
    <t>25 1 01 00000</t>
  </si>
  <si>
    <t>25 1 01 2Н020</t>
  </si>
  <si>
    <t>25 1 01 2С170</t>
  </si>
  <si>
    <t>25 2 00 00000</t>
  </si>
  <si>
    <t>25 2 01 00000</t>
  </si>
  <si>
    <t>25 2 01 2С170</t>
  </si>
  <si>
    <t>25 2 01 2Н020</t>
  </si>
  <si>
    <t>25 3 00 00000</t>
  </si>
  <si>
    <t>25 3 01 00000</t>
  </si>
  <si>
    <t>25 3 01 2С170</t>
  </si>
  <si>
    <t>Подпрограмма "Развитие  дополнительного образования"</t>
  </si>
  <si>
    <t>Основное мероприятие "Развитие  дополнительного образования"</t>
  </si>
  <si>
    <t>Основное мероприятие  "Молодежная политика"</t>
  </si>
  <si>
    <t>Реализация мероприятий в сфере молодёжной политики</t>
  </si>
  <si>
    <t>26 0 00 00000</t>
  </si>
  <si>
    <t>Муниципальная программа "Социальная поддержка жителей ЗАТО Звёздный"</t>
  </si>
  <si>
    <t>26 1 00 00000</t>
  </si>
  <si>
    <t xml:space="preserve">Подпрограмма "Доступная среда на территории городского округа ЗАТО Звёздный" </t>
  </si>
  <si>
    <t>26 1 01 00000</t>
  </si>
  <si>
    <t xml:space="preserve">Основное мероприятие "Доступная среда на территории городского округа ЗАТО Звёздный" </t>
  </si>
  <si>
    <t>26 2 00 00000</t>
  </si>
  <si>
    <t>26 2 01 2С140</t>
  </si>
  <si>
    <t>Мероприятия по организации отдыха и занятости детей в каникулярное время (за счёт средств местного бюджета)</t>
  </si>
  <si>
    <t>26 3 01 00000</t>
  </si>
  <si>
    <t>26 3 00 00000</t>
  </si>
  <si>
    <t>26 3 01 2Н020</t>
  </si>
  <si>
    <t>01 1 01 01470</t>
  </si>
  <si>
    <t>01 1 01 01480</t>
  </si>
  <si>
    <t>01 2 01 01490</t>
  </si>
  <si>
    <t>23 1 01 01500</t>
  </si>
  <si>
    <t>23 1 01 01510</t>
  </si>
  <si>
    <t>23 1 01 01520</t>
  </si>
  <si>
    <t>23 1 01 01530</t>
  </si>
  <si>
    <t>23 2 01 01540</t>
  </si>
  <si>
    <t>04 4 01 01440</t>
  </si>
  <si>
    <t>04 4 01 00780</t>
  </si>
  <si>
    <t>24 1 01 00240</t>
  </si>
  <si>
    <t>25 1 01 00250</t>
  </si>
  <si>
    <t>25 2 01 00260</t>
  </si>
  <si>
    <t>25 3 01 00280</t>
  </si>
  <si>
    <t>26 1 01 00570</t>
  </si>
  <si>
    <t>26 2 01 01460</t>
  </si>
  <si>
    <t>26 3 01 00920</t>
  </si>
  <si>
    <t>09 0 01 00000</t>
  </si>
  <si>
    <t>09 0 01 00370</t>
  </si>
  <si>
    <t>09 0 01 01360</t>
  </si>
  <si>
    <t>27 0 00 00000</t>
  </si>
  <si>
    <t>Муниципальная программа "Градостроительство и благоустройство ЗАТО Звёздный"</t>
  </si>
  <si>
    <t>27 1 00 00000</t>
  </si>
  <si>
    <t>Подпрограмма "Благоустройство  территории ЗАТО Звёздный"</t>
  </si>
  <si>
    <t>27 1 01 00000</t>
  </si>
  <si>
    <t>Основное мероприятие "Благоустройство территории ЗАТО Звёздный"</t>
  </si>
  <si>
    <t>27 1 01 00930</t>
  </si>
  <si>
    <t>27 1 01 00940</t>
  </si>
  <si>
    <t>27 1 01 01370</t>
  </si>
  <si>
    <t>27 1 01 2У090</t>
  </si>
  <si>
    <t>27 1 01 2У100</t>
  </si>
  <si>
    <t>27 1 02 00000</t>
  </si>
  <si>
    <t>27 1 02 00450</t>
  </si>
  <si>
    <t>Техническое обслуживание и ремонт линий наружного освещения на территории ЗАТО Звёздный</t>
  </si>
  <si>
    <t>27 1 02 01590</t>
  </si>
  <si>
    <t>27 2 00 00000</t>
  </si>
  <si>
    <t>Подпрограмма "Развитие транспортной инфраструктуры ЗАТО Звёздный"</t>
  </si>
  <si>
    <t>27 2 01 00000</t>
  </si>
  <si>
    <t>27 2 01 00950</t>
  </si>
  <si>
    <t>27 2 01 00430</t>
  </si>
  <si>
    <t>27 2 01 ST040</t>
  </si>
  <si>
    <t>27 3 00 00000</t>
  </si>
  <si>
    <t>27 3 01 00000</t>
  </si>
  <si>
    <t>27 3 01 00470</t>
  </si>
  <si>
    <t>27 3 01 01580</t>
  </si>
  <si>
    <t>Экологические акции</t>
  </si>
  <si>
    <t>27 3 01 01340</t>
  </si>
  <si>
    <t>28 0 00 00000</t>
  </si>
  <si>
    <t>Муниципальная программа "Обеспечение жильём граждан"</t>
  </si>
  <si>
    <t>28 1 00 00000</t>
  </si>
  <si>
    <t>Подпрограмма "Обеспечение жильём молодых семей"</t>
  </si>
  <si>
    <t>Основное  мероприятие "Обеспечение жильём молодых семей"</t>
  </si>
  <si>
    <t>28 1 01 00000</t>
  </si>
  <si>
    <t>28 1 01 SС020</t>
  </si>
  <si>
    <t>Социальная выплата на приобретение (строительство) жилого помещения</t>
  </si>
  <si>
    <t>28 2 00 00000</t>
  </si>
  <si>
    <t>Подпрограмма "Предоставление жилых помещений муниципального жилищного фонда ЗАТО Звёздный"</t>
  </si>
  <si>
    <t>28 2 01 00000</t>
  </si>
  <si>
    <t>Основное мероприятие "Предоставление жилых помещений муниципального жилищного фонда ЗАТО Звёздный"</t>
  </si>
  <si>
    <t>Формирование жилищного фонда для детей -сирот</t>
  </si>
  <si>
    <t>Содержание жилищного фонда для детей-сирот</t>
  </si>
  <si>
    <t>16 0 01 01230</t>
  </si>
  <si>
    <t>29 0 00 00000</t>
  </si>
  <si>
    <t>Муниципальная программа "Жилищно-коммунальное хозяйство и энергосбережение ЗАТО Звёздный"</t>
  </si>
  <si>
    <t>29 1 00 00000</t>
  </si>
  <si>
    <t>Подпрограмма "Энергосбережение и повышение энергетической эффективности в ЗАТО Звёздный"</t>
  </si>
  <si>
    <t>29 1 01 00000</t>
  </si>
  <si>
    <t>Основное мероприятие "Энергосбережение и повышение энергетической эффективности в ЗАТО Звёздный"</t>
  </si>
  <si>
    <t>29 2 00 00000</t>
  </si>
  <si>
    <t>Подпрограмма "Жилищно-коммунальное хозяйство на территории ЗАТО Звёздный"</t>
  </si>
  <si>
    <t>29 2 01 00000</t>
  </si>
  <si>
    <t>29 2 01 00800</t>
  </si>
  <si>
    <t>29 2 01 00810</t>
  </si>
  <si>
    <t>20 0 F2 00000</t>
  </si>
  <si>
    <t>Реализация программ формирования современной городской среды</t>
  </si>
  <si>
    <t>20 0 F2 55550</t>
  </si>
  <si>
    <t>91 0 00 2П060</t>
  </si>
  <si>
    <t>Осуществление полномочий по созданию и организации деятельности административных комиссий</t>
  </si>
  <si>
    <t>91 0 00 51180</t>
  </si>
  <si>
    <t>Осуществление полномочий по первичному воинскому учёту на территориях, где отсутствуют военные комиссариаты</t>
  </si>
  <si>
    <t>91 0 00 51200</t>
  </si>
  <si>
    <t>91 0 00 59300</t>
  </si>
  <si>
    <t>Государственная регистрация актов гражданского состояния</t>
  </si>
  <si>
    <t>2022</t>
  </si>
  <si>
    <t>05 02</t>
  </si>
  <si>
    <t>Коммунальное хозяйство</t>
  </si>
  <si>
    <t>02 00</t>
  </si>
  <si>
    <t>02 03</t>
  </si>
  <si>
    <t>Национальная оборона</t>
  </si>
  <si>
    <t>Мобилизационная и вневойсковая подготовка</t>
  </si>
  <si>
    <t>26 2 01 00000</t>
  </si>
  <si>
    <t>20 0 01 SЖ090</t>
  </si>
  <si>
    <t>04 3 01 01660</t>
  </si>
  <si>
    <t>Мероприятия по недопущению распространения инфекции, вызванной новым коронавирусом COVID-2019, в ЗАТО Звёздный</t>
  </si>
  <si>
    <t>23 2 01 01680</t>
  </si>
  <si>
    <t>Патриотическое воспитание жителей ЗАТО Звёздный</t>
  </si>
  <si>
    <t>25 2 01 53030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</si>
  <si>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</si>
  <si>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 3 01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</si>
  <si>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</si>
  <si>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26 4 00 00000</t>
  </si>
  <si>
    <t>26 4 01 00000</t>
  </si>
  <si>
    <t>26 4 01 01640</t>
  </si>
  <si>
    <t>Подпрограмма  "Социальная поддержка жителей ЗАТО Звёздный"</t>
  </si>
  <si>
    <t>Основное мероприятие  "Социальная поддержка жителей ЗАТО Звёздный"</t>
  </si>
  <si>
    <t>Предоставление единовременной денежной выплаты взамен предоставления земельного участка в собственность бесплатно</t>
  </si>
  <si>
    <t>27 4 00 00000</t>
  </si>
  <si>
    <t>27 4 01 00000</t>
  </si>
  <si>
    <t>Подпрограмма "Градостроительная деятельность ЗАТО Звёздный"</t>
  </si>
  <si>
    <t>Основное мероприятие "Градостроительная деятельность ЗАТО Звёздный"</t>
  </si>
  <si>
    <t>2023</t>
  </si>
  <si>
    <t>28 2 01 2С080</t>
  </si>
  <si>
    <t>28 2 01 2С070</t>
  </si>
  <si>
    <t>28 2 01 2С090</t>
  </si>
  <si>
    <t>10 06</t>
  </si>
  <si>
    <t>Другие вопросы в области социальной политики</t>
  </si>
  <si>
    <t>Приложение  № 2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</si>
  <si>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</si>
  <si>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</si>
  <si>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08 2 01 01700</t>
  </si>
  <si>
    <t>Создание условий для проведения физкультурно-оздоровительных работ и активного отдыха населения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</si>
  <si>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</si>
  <si>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</si>
  <si>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Образование комиссий по делам несовершеннолетних и защите их прав и организация их деятельности</t>
  </si>
  <si>
    <t>03 1 23 SФ130</t>
  </si>
  <si>
    <t>27 4 01 01740</t>
  </si>
  <si>
    <t>Проектно-изыскательские работы</t>
  </si>
  <si>
    <t>Текущий ремонт здания МБУ ДО ДШИ ЗАТО Звёздный по адресу: 614575, Пермский край, п. Звёздный, ул. Школьная, 1</t>
  </si>
  <si>
    <t>04 3 01 01730</t>
  </si>
  <si>
    <t>Обслуживание автоматизированного рабочего места Системы-112 в ЕДДС ЗАТО Звёздный</t>
  </si>
  <si>
    <t>04 4 01 00190</t>
  </si>
  <si>
    <t>Модернизация и содержание системы видеонаблюдения ЗАТО Звёздный</t>
  </si>
  <si>
    <t>25 1 01 2Н420</t>
  </si>
  <si>
    <t>Приобретение оборудования для дошкольных образовательных организаций в соответствии с федеральным государственным стандартом дошкольного образования</t>
  </si>
  <si>
    <t>10 0 00 00000</t>
  </si>
  <si>
    <t>Муниципальная программа "Молодежная политика"</t>
  </si>
  <si>
    <t>10 0 01 00000</t>
  </si>
  <si>
    <t>10 0 01 01450</t>
  </si>
  <si>
    <t>Проект "Сквер семейной культуры"</t>
  </si>
  <si>
    <t>27 1 04 00000</t>
  </si>
  <si>
    <t>Основное мероприятие "Ремонт автомобильной дороги по ул. Лесная в п.Звёздный Пермского края, участок:КМ000+000-КМ000+140"</t>
  </si>
  <si>
    <t>Ремонт автомобильной дороги по ул. Лесная в п.Звёздный Пермского края, участок:КМ000+000-КМ000+140</t>
  </si>
  <si>
    <t>Повышение энергетической эффективности систем наружного освещения объектов ЗАТО Звёздный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</si>
  <si>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</si>
  <si>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03 1 02 00000</t>
  </si>
  <si>
    <t>03 1 02 SФ130</t>
  </si>
  <si>
    <t>Текущий ремонт здания МБДОУ "Детский сад № 4" по адресу: 614575, Пемский край, п.Звёздный, ул. Бабичева, 2/1</t>
  </si>
  <si>
    <t>03 1 04 00000</t>
  </si>
  <si>
    <t>03 1 06 00000</t>
  </si>
  <si>
    <t>Содержание временно незанятых помещений</t>
  </si>
  <si>
    <t>16 0 01 01790</t>
  </si>
  <si>
    <t>27 1 01 01800</t>
  </si>
  <si>
    <t>27 2 11 00000</t>
  </si>
  <si>
    <t>27 2 11 ST040</t>
  </si>
  <si>
    <t>27 2 12 00000</t>
  </si>
  <si>
    <t>27 2 12 SТ040</t>
  </si>
  <si>
    <t>29 1 01 01810</t>
  </si>
  <si>
    <t>2024</t>
  </si>
  <si>
    <t>Основное мероприятие "Ремонт автомобильных дорог: от ул.Школьная,10 до ул.Школьная, 6;  проезд вдоль ул.Школьная, 6 и вдоль ул.Бабичева,5; проезд вдоль ул.Ленина, 12 в п.Звездный Пермского края"</t>
  </si>
  <si>
    <t>Ремонт автомобильных дорог: от ул.Школьная,10 до ул.Школьная, 6;  проезд вдоль ул.Школьная, 6 и вдоль ул.Бабичева,5; проезд вдоль ул.Ленина, 12 в п.Звездный Пермского края</t>
  </si>
  <si>
    <t>27 1 04 SP130</t>
  </si>
  <si>
    <t xml:space="preserve"> Проект "Проект "Газификация музея 52-ой ракетной дивизии"</t>
  </si>
  <si>
    <t>Основное мероприятие "Проект "Проект "Газификация музея 52-ой ракетной дивизии"</t>
  </si>
  <si>
    <t xml:space="preserve"> 03 1 03 00000</t>
  </si>
  <si>
    <t xml:space="preserve"> 03 1 03 SP040</t>
  </si>
  <si>
    <t>Основное мероприятие "Текущий ремонт здания МБДОУ "Детский сад № 4" по адресу: 614575, Пемский край, п.Звёздный, ул. Бабичева, 2/1"</t>
  </si>
  <si>
    <t xml:space="preserve"> 03 1 05 00000</t>
  </si>
  <si>
    <t xml:space="preserve"> 03 1 05 SP040</t>
  </si>
  <si>
    <t>Основное мероприятие "Текущий ремонт веранд и здания МБДОУ "Детский сад № 4" по адресу: 614575, Пермский край, п. Звёздный, ул. Ленина, 4Б"</t>
  </si>
  <si>
    <t>Текущий ремонт веранд и здания МБДОУ "Детский сад № 4" по адресу: 614575, Пермский край, п. Звёздный, ул. Ленина, 4Б</t>
  </si>
  <si>
    <t>Муниципальная программа "Образование ЗАТО Звёздный"</t>
  </si>
  <si>
    <t>03 1 04 SP040</t>
  </si>
  <si>
    <t>Текущий ремонт здания МБУ СОШ ЗАТО Звёздный по адресу: 614575, Пермский край, п. Звёздный, ул. Школьная, 8</t>
  </si>
  <si>
    <t>Основное мероприятие "Текущий ремонт здания МБУ СОШ ЗАТО Звёздный по адресу: 614575, Пермский край, п. Звёздный, ул. Школьная, 8"</t>
  </si>
  <si>
    <t>03 1 06 SP040</t>
  </si>
  <si>
    <t>Основное мероприятие "Текущий ремонт здания МБУ ДО ДШИ ЗАТО Звёздный по адресу: 614575, Пермский край, п. Звёздный, ул. Школьная, 1"</t>
  </si>
  <si>
    <t>Создание условий для физического развития детей</t>
  </si>
  <si>
    <t>Ремонт крытой спортивной площадки МБУК «ДК ЗАТО Звёздный» по адресу: 614575, Пермский край, п. Звёздный, ул. Ленина, 10</t>
  </si>
  <si>
    <t xml:space="preserve">Основное мероприятие "Ремонт крытой спортивной площадки МБУК "ДК ЗАТО Звёздный" по адресу: 614575, Пермский край, п. Звёздный, ул. Ленина, 10"  </t>
  </si>
  <si>
    <t>Ведомственная структура расходов бюджета ЗАТО Звёздный на 2022 год и на плановый период 2023 и 2024 годов, тыс.рублей</t>
  </si>
  <si>
    <t>91 0 00 01811</t>
  </si>
  <si>
    <t>Организация и проведение мероприятий по мобилизационной подготовке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</si>
  <si>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</si>
  <si>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01 05</t>
  </si>
  <si>
    <t>Судебная система</t>
  </si>
  <si>
    <t>от 09.12.2021 № 236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</si>
</sst>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00"/>
  </numFmts>
  <fonts count="4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Fill="1"/>
    <xf numFmtId="0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/>
    <xf numFmtId="165" fontId="1" fillId="0" borderId="0" xfId="0" applyNumberFormat="1" applyFont="1" applyFill="1"/>
    <xf numFmtId="0" fontId="1" fillId="0" borderId="0" xfId="0" applyFont="1" applyFill="1"/>
    <xf numFmtId="0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65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9"/>
  <sheetViews>
    <sheetView tabSelected="1" zoomScale="130" zoomScaleNormal="130" workbookViewId="0">
      <selection activeCell="G4" sqref="G4"/>
    </sheetView>
  </sheetViews>
  <sheetFormatPr defaultRowHeight="12.75"/>
  <cols>
    <col min="1" max="1" width="6.42578125" style="17" customWidth="1"/>
    <col min="2" max="2" width="7" style="17" customWidth="1"/>
    <col min="3" max="3" width="12.85546875" style="19" customWidth="1"/>
    <col min="4" max="4" width="5.140625" style="19" customWidth="1"/>
    <col min="5" max="5" width="44.140625" style="17" customWidth="1"/>
    <col min="6" max="8" width="16.42578125" style="16" customWidth="1"/>
    <col min="9" max="9" width="20" style="17" customWidth="1"/>
    <col min="10" max="16384" width="9.140625" style="17"/>
  </cols>
  <sheetData>
    <row r="1" spans="1:8">
      <c r="F1" s="29"/>
      <c r="H1" s="29" t="s">
        <v>437</v>
      </c>
    </row>
    <row r="2" spans="1:8">
      <c r="F2" s="29"/>
      <c r="H2" s="29" t="s">
        <v>94</v>
      </c>
    </row>
    <row r="3" spans="1:8">
      <c r="G3" s="32" t="s">
        <v>506</v>
      </c>
      <c r="H3" s="32"/>
    </row>
    <row r="5" spans="1:8">
      <c r="A5" s="31" t="s">
        <v>500</v>
      </c>
      <c r="B5" s="31"/>
      <c r="C5" s="31"/>
      <c r="D5" s="31"/>
      <c r="E5" s="31"/>
      <c r="F5" s="31"/>
      <c r="G5" s="31"/>
      <c r="H5" s="31"/>
    </row>
    <row r="6" spans="1:8">
      <c r="B6" s="1"/>
      <c r="C6" s="30"/>
      <c r="D6" s="30"/>
      <c r="E6" s="2"/>
    </row>
    <row r="7" spans="1:8" ht="24" customHeight="1">
      <c r="A7" s="8" t="s">
        <v>106</v>
      </c>
      <c r="B7" s="8" t="s">
        <v>107</v>
      </c>
      <c r="C7" s="8" t="s">
        <v>108</v>
      </c>
      <c r="D7" s="8" t="s">
        <v>95</v>
      </c>
      <c r="E7" s="9" t="s">
        <v>109</v>
      </c>
      <c r="F7" s="8" t="s">
        <v>404</v>
      </c>
      <c r="G7" s="8" t="s">
        <v>431</v>
      </c>
      <c r="H7" s="8" t="s">
        <v>478</v>
      </c>
    </row>
    <row r="8" spans="1:8">
      <c r="A8" s="10" t="s">
        <v>201</v>
      </c>
      <c r="B8" s="8"/>
      <c r="C8" s="20"/>
      <c r="D8" s="20"/>
      <c r="E8" s="11" t="s">
        <v>202</v>
      </c>
      <c r="F8" s="23">
        <f>F9</f>
        <v>664.32</v>
      </c>
      <c r="G8" s="23">
        <f t="shared" ref="G8:H8" si="0">G9</f>
        <v>664.32</v>
      </c>
      <c r="H8" s="23">
        <f t="shared" si="0"/>
        <v>664.32</v>
      </c>
    </row>
    <row r="9" spans="1:8">
      <c r="A9" s="10"/>
      <c r="B9" s="12" t="s">
        <v>111</v>
      </c>
      <c r="C9" s="12"/>
      <c r="D9" s="12"/>
      <c r="E9" s="11" t="s">
        <v>112</v>
      </c>
      <c r="F9" s="24">
        <f>F10</f>
        <v>664.32</v>
      </c>
      <c r="G9" s="24">
        <f t="shared" ref="G9:H9" si="1">G10</f>
        <v>664.32</v>
      </c>
      <c r="H9" s="24">
        <f t="shared" si="1"/>
        <v>664.32</v>
      </c>
    </row>
    <row r="10" spans="1:8" ht="51">
      <c r="A10" s="10"/>
      <c r="B10" s="12" t="s">
        <v>115</v>
      </c>
      <c r="C10" s="12"/>
      <c r="D10" s="12"/>
      <c r="E10" s="11" t="s">
        <v>116</v>
      </c>
      <c r="F10" s="24">
        <f>F11</f>
        <v>664.32</v>
      </c>
      <c r="G10" s="24">
        <f t="shared" ref="G10:H11" si="2">G11</f>
        <v>664.32</v>
      </c>
      <c r="H10" s="24">
        <f t="shared" si="2"/>
        <v>664.32</v>
      </c>
    </row>
    <row r="11" spans="1:8">
      <c r="A11" s="10"/>
      <c r="B11" s="12"/>
      <c r="C11" s="12" t="s">
        <v>83</v>
      </c>
      <c r="D11" s="12"/>
      <c r="E11" s="11" t="s">
        <v>43</v>
      </c>
      <c r="F11" s="24">
        <f>F12</f>
        <v>664.32</v>
      </c>
      <c r="G11" s="24">
        <f t="shared" si="2"/>
        <v>664.32</v>
      </c>
      <c r="H11" s="24">
        <f t="shared" si="2"/>
        <v>664.32</v>
      </c>
    </row>
    <row r="12" spans="1:8" ht="38.25">
      <c r="A12" s="10"/>
      <c r="B12" s="12"/>
      <c r="C12" s="12" t="s">
        <v>86</v>
      </c>
      <c r="D12" s="12"/>
      <c r="E12" s="11" t="s">
        <v>18</v>
      </c>
      <c r="F12" s="24">
        <f>F13+F14</f>
        <v>664.32</v>
      </c>
      <c r="G12" s="24">
        <f t="shared" ref="G12:H12" si="3">G13+G14</f>
        <v>664.32</v>
      </c>
      <c r="H12" s="24">
        <f t="shared" si="3"/>
        <v>664.32</v>
      </c>
    </row>
    <row r="13" spans="1:8" ht="63.75">
      <c r="A13" s="10"/>
      <c r="B13" s="12"/>
      <c r="C13" s="12"/>
      <c r="D13" s="13">
        <v>100</v>
      </c>
      <c r="E13" s="11" t="s">
        <v>98</v>
      </c>
      <c r="F13" s="24">
        <v>245.6</v>
      </c>
      <c r="G13" s="25">
        <v>245.6</v>
      </c>
      <c r="H13" s="25">
        <v>245.6</v>
      </c>
    </row>
    <row r="14" spans="1:8" ht="25.5">
      <c r="A14" s="10"/>
      <c r="B14" s="12"/>
      <c r="C14" s="12"/>
      <c r="D14" s="13">
        <v>200</v>
      </c>
      <c r="E14" s="11" t="s">
        <v>153</v>
      </c>
      <c r="F14" s="25">
        <v>418.72</v>
      </c>
      <c r="G14" s="25">
        <v>418.72</v>
      </c>
      <c r="H14" s="25">
        <v>418.72</v>
      </c>
    </row>
    <row r="15" spans="1:8">
      <c r="A15" s="10" t="s">
        <v>199</v>
      </c>
      <c r="B15" s="8"/>
      <c r="C15" s="20"/>
      <c r="D15" s="20"/>
      <c r="E15" s="11" t="s">
        <v>200</v>
      </c>
      <c r="F15" s="23">
        <f>F16</f>
        <v>1031.6218100000001</v>
      </c>
      <c r="G15" s="23">
        <f t="shared" ref="G15:H17" si="4">G16</f>
        <v>1031.6218100000001</v>
      </c>
      <c r="H15" s="23">
        <f t="shared" si="4"/>
        <v>1031.6218100000001</v>
      </c>
    </row>
    <row r="16" spans="1:8">
      <c r="A16" s="10"/>
      <c r="B16" s="12" t="s">
        <v>111</v>
      </c>
      <c r="C16" s="12"/>
      <c r="D16" s="12"/>
      <c r="E16" s="11" t="s">
        <v>112</v>
      </c>
      <c r="F16" s="23">
        <f>F17</f>
        <v>1031.6218100000001</v>
      </c>
      <c r="G16" s="23">
        <f t="shared" si="4"/>
        <v>1031.6218100000001</v>
      </c>
      <c r="H16" s="23">
        <f t="shared" si="4"/>
        <v>1031.6218100000001</v>
      </c>
    </row>
    <row r="17" spans="1:8" ht="38.25">
      <c r="A17" s="10"/>
      <c r="B17" s="12" t="s">
        <v>117</v>
      </c>
      <c r="C17" s="12"/>
      <c r="D17" s="12"/>
      <c r="E17" s="11" t="s">
        <v>118</v>
      </c>
      <c r="F17" s="24">
        <f>F18</f>
        <v>1031.6218100000001</v>
      </c>
      <c r="G17" s="24">
        <f t="shared" si="4"/>
        <v>1031.6218100000001</v>
      </c>
      <c r="H17" s="24">
        <f t="shared" si="4"/>
        <v>1031.6218100000001</v>
      </c>
    </row>
    <row r="18" spans="1:8">
      <c r="A18" s="10"/>
      <c r="B18" s="12"/>
      <c r="C18" s="12" t="s">
        <v>83</v>
      </c>
      <c r="D18" s="12"/>
      <c r="E18" s="11" t="s">
        <v>43</v>
      </c>
      <c r="F18" s="24">
        <f>F19+F21</f>
        <v>1031.6218100000001</v>
      </c>
      <c r="G18" s="24">
        <f t="shared" ref="G18:H18" si="5">G19+G21</f>
        <v>1031.6218100000001</v>
      </c>
      <c r="H18" s="24">
        <f t="shared" si="5"/>
        <v>1031.6218100000001</v>
      </c>
    </row>
    <row r="19" spans="1:8" ht="25.5">
      <c r="A19" s="10"/>
      <c r="B19" s="12"/>
      <c r="C19" s="13" t="s">
        <v>85</v>
      </c>
      <c r="D19" s="13"/>
      <c r="E19" s="11" t="s">
        <v>17</v>
      </c>
      <c r="F19" s="24">
        <f>F20</f>
        <v>881.37</v>
      </c>
      <c r="G19" s="24">
        <f t="shared" ref="G19:H19" si="6">G20</f>
        <v>881.37</v>
      </c>
      <c r="H19" s="24">
        <f t="shared" si="6"/>
        <v>881.37</v>
      </c>
    </row>
    <row r="20" spans="1:8" ht="63.75">
      <c r="A20" s="10"/>
      <c r="B20" s="12"/>
      <c r="C20" s="13"/>
      <c r="D20" s="13">
        <v>100</v>
      </c>
      <c r="E20" s="11" t="s">
        <v>98</v>
      </c>
      <c r="F20" s="24">
        <v>881.37</v>
      </c>
      <c r="G20" s="25">
        <v>881.37</v>
      </c>
      <c r="H20" s="25">
        <v>881.37</v>
      </c>
    </row>
    <row r="21" spans="1:8" ht="25.5">
      <c r="A21" s="10"/>
      <c r="B21" s="12"/>
      <c r="C21" s="13" t="s">
        <v>87</v>
      </c>
      <c r="D21" s="13"/>
      <c r="E21" s="11" t="s">
        <v>19</v>
      </c>
      <c r="F21" s="24">
        <f>SUM(F22:F22)</f>
        <v>150.25181000000001</v>
      </c>
      <c r="G21" s="24">
        <f>SUM(G22:G22)</f>
        <v>150.25181000000001</v>
      </c>
      <c r="H21" s="24">
        <f>SUM(H22:H22)</f>
        <v>150.25181000000001</v>
      </c>
    </row>
    <row r="22" spans="1:8" ht="63.75">
      <c r="A22" s="10"/>
      <c r="B22" s="12"/>
      <c r="C22" s="13"/>
      <c r="D22" s="13">
        <v>100</v>
      </c>
      <c r="E22" s="11" t="s">
        <v>98</v>
      </c>
      <c r="F22" s="24">
        <v>150.25181000000001</v>
      </c>
      <c r="G22" s="24">
        <v>150.25181000000001</v>
      </c>
      <c r="H22" s="24">
        <v>150.25181000000001</v>
      </c>
    </row>
    <row r="23" spans="1:8">
      <c r="A23" s="10" t="s">
        <v>161</v>
      </c>
      <c r="B23" s="8"/>
      <c r="C23" s="20"/>
      <c r="D23" s="20"/>
      <c r="E23" s="11" t="s">
        <v>110</v>
      </c>
      <c r="F23" s="23">
        <f>F24+F95+F100+F138+F186+F240+F247+F346+F384+F391+F449+F462</f>
        <v>307931.24815</v>
      </c>
      <c r="G23" s="23">
        <f>G24+G95+G100+G138+G186+G240+G247+G346+G384+G391+G449+G462</f>
        <v>281013.12319999997</v>
      </c>
      <c r="H23" s="23">
        <f>H24+H95+H100+H138+H186+H240+H247+H346+H384+H391+H449+H462</f>
        <v>279422.80487999995</v>
      </c>
    </row>
    <row r="24" spans="1:8">
      <c r="A24" s="15"/>
      <c r="B24" s="12" t="s">
        <v>111</v>
      </c>
      <c r="C24" s="12"/>
      <c r="D24" s="12"/>
      <c r="E24" s="11" t="s">
        <v>112</v>
      </c>
      <c r="F24" s="24">
        <f>F25+F29+F70+F74+F78</f>
        <v>45231.040030000004</v>
      </c>
      <c r="G24" s="24">
        <f t="shared" ref="G24:H24" si="7">G25+G29+G70+G74+G78</f>
        <v>42761.042930000003</v>
      </c>
      <c r="H24" s="24">
        <f t="shared" si="7"/>
        <v>41044.495750000009</v>
      </c>
    </row>
    <row r="25" spans="1:8" ht="38.25">
      <c r="A25" s="15"/>
      <c r="B25" s="12" t="s">
        <v>113</v>
      </c>
      <c r="C25" s="12"/>
      <c r="D25" s="12"/>
      <c r="E25" s="11" t="s">
        <v>114</v>
      </c>
      <c r="F25" s="24">
        <f>F26</f>
        <v>1472.05</v>
      </c>
      <c r="G25" s="24">
        <f t="shared" ref="G25:H27" si="8">G26</f>
        <v>1472.05</v>
      </c>
      <c r="H25" s="24">
        <f t="shared" si="8"/>
        <v>1472.05</v>
      </c>
    </row>
    <row r="26" spans="1:8">
      <c r="A26" s="15"/>
      <c r="B26" s="12"/>
      <c r="C26" s="12" t="s">
        <v>83</v>
      </c>
      <c r="D26" s="12"/>
      <c r="E26" s="11" t="s">
        <v>43</v>
      </c>
      <c r="F26" s="24">
        <f>F27</f>
        <v>1472.05</v>
      </c>
      <c r="G26" s="24">
        <f t="shared" si="8"/>
        <v>1472.05</v>
      </c>
      <c r="H26" s="24">
        <f t="shared" si="8"/>
        <v>1472.05</v>
      </c>
    </row>
    <row r="27" spans="1:8">
      <c r="A27" s="15"/>
      <c r="B27" s="12"/>
      <c r="C27" s="12" t="s">
        <v>84</v>
      </c>
      <c r="D27" s="12"/>
      <c r="E27" s="11" t="s">
        <v>16</v>
      </c>
      <c r="F27" s="24">
        <f>F28</f>
        <v>1472.05</v>
      </c>
      <c r="G27" s="24">
        <f t="shared" si="8"/>
        <v>1472.05</v>
      </c>
      <c r="H27" s="24">
        <f t="shared" si="8"/>
        <v>1472.05</v>
      </c>
    </row>
    <row r="28" spans="1:8" ht="63.75">
      <c r="A28" s="15"/>
      <c r="B28" s="12"/>
      <c r="C28" s="12"/>
      <c r="D28" s="13">
        <v>100</v>
      </c>
      <c r="E28" s="11" t="s">
        <v>98</v>
      </c>
      <c r="F28" s="24">
        <v>1472.05</v>
      </c>
      <c r="G28" s="25">
        <v>1472.05</v>
      </c>
      <c r="H28" s="25">
        <v>1472.05</v>
      </c>
    </row>
    <row r="29" spans="1:8" ht="51">
      <c r="A29" s="15"/>
      <c r="B29" s="12" t="s">
        <v>119</v>
      </c>
      <c r="C29" s="12"/>
      <c r="D29" s="12"/>
      <c r="E29" s="11" t="s">
        <v>120</v>
      </c>
      <c r="F29" s="24">
        <f>F30+F34+F43+F48+F53+F58</f>
        <v>32031.109799999998</v>
      </c>
      <c r="G29" s="24">
        <f t="shared" ref="G29:H29" si="9">G30+G34+G43+G48+G53+G58</f>
        <v>32064.038680000001</v>
      </c>
      <c r="H29" s="24">
        <f t="shared" si="9"/>
        <v>32054.831890000001</v>
      </c>
    </row>
    <row r="30" spans="1:8" ht="38.25">
      <c r="A30" s="15"/>
      <c r="B30" s="12"/>
      <c r="C30" s="12" t="s">
        <v>229</v>
      </c>
      <c r="D30" s="12"/>
      <c r="E30" s="11" t="s">
        <v>230</v>
      </c>
      <c r="F30" s="24">
        <f>F31</f>
        <v>135</v>
      </c>
      <c r="G30" s="24">
        <f t="shared" ref="G30:H32" si="10">G31</f>
        <v>135</v>
      </c>
      <c r="H30" s="24">
        <f t="shared" si="10"/>
        <v>135</v>
      </c>
    </row>
    <row r="31" spans="1:8" ht="25.5">
      <c r="A31" s="15"/>
      <c r="B31" s="12"/>
      <c r="C31" s="12" t="s">
        <v>231</v>
      </c>
      <c r="D31" s="12"/>
      <c r="E31" s="11" t="s">
        <v>232</v>
      </c>
      <c r="F31" s="24">
        <f>F32</f>
        <v>135</v>
      </c>
      <c r="G31" s="24">
        <f t="shared" si="10"/>
        <v>135</v>
      </c>
      <c r="H31" s="24">
        <f t="shared" si="10"/>
        <v>135</v>
      </c>
    </row>
    <row r="32" spans="1:8" ht="25.5">
      <c r="A32" s="15"/>
      <c r="B32" s="12"/>
      <c r="C32" s="12" t="s">
        <v>233</v>
      </c>
      <c r="D32" s="12"/>
      <c r="E32" s="11" t="s">
        <v>234</v>
      </c>
      <c r="F32" s="24">
        <f>F33</f>
        <v>135</v>
      </c>
      <c r="G32" s="24">
        <f t="shared" si="10"/>
        <v>135</v>
      </c>
      <c r="H32" s="24">
        <f t="shared" si="10"/>
        <v>135</v>
      </c>
    </row>
    <row r="33" spans="1:8" ht="25.5">
      <c r="A33" s="15"/>
      <c r="B33" s="12"/>
      <c r="C33" s="12"/>
      <c r="D33" s="12" t="s">
        <v>122</v>
      </c>
      <c r="E33" s="11" t="s">
        <v>153</v>
      </c>
      <c r="F33" s="24">
        <v>135</v>
      </c>
      <c r="G33" s="25">
        <v>135</v>
      </c>
      <c r="H33" s="25">
        <v>135</v>
      </c>
    </row>
    <row r="34" spans="1:8" ht="25.5">
      <c r="A34" s="15"/>
      <c r="B34" s="12"/>
      <c r="C34" s="12" t="s">
        <v>293</v>
      </c>
      <c r="D34" s="12"/>
      <c r="E34" s="11" t="s">
        <v>491</v>
      </c>
      <c r="F34" s="24">
        <f>F35+F39</f>
        <v>35.884720000000002</v>
      </c>
      <c r="G34" s="24">
        <f t="shared" ref="G34:H34" si="11">G35+G39</f>
        <v>35.133989999999997</v>
      </c>
      <c r="H34" s="24">
        <f t="shared" si="11"/>
        <v>35.133989999999997</v>
      </c>
    </row>
    <row r="35" spans="1:8" ht="25.5">
      <c r="A35" s="15"/>
      <c r="B35" s="12"/>
      <c r="C35" s="4" t="s">
        <v>294</v>
      </c>
      <c r="D35" s="4"/>
      <c r="E35" s="3" t="s">
        <v>34</v>
      </c>
      <c r="F35" s="24">
        <f>F36</f>
        <v>13.15452</v>
      </c>
      <c r="G35" s="24">
        <f t="shared" ref="G35:H37" si="12">G36</f>
        <v>12.86478</v>
      </c>
      <c r="H35" s="24">
        <f t="shared" si="12"/>
        <v>12.86478</v>
      </c>
    </row>
    <row r="36" spans="1:8" ht="25.5">
      <c r="A36" s="15"/>
      <c r="B36" s="12"/>
      <c r="C36" s="4" t="s">
        <v>295</v>
      </c>
      <c r="D36" s="4"/>
      <c r="E36" s="3" t="s">
        <v>68</v>
      </c>
      <c r="F36" s="24">
        <f>F37</f>
        <v>13.15452</v>
      </c>
      <c r="G36" s="24">
        <f t="shared" si="12"/>
        <v>12.86478</v>
      </c>
      <c r="H36" s="24">
        <f t="shared" si="12"/>
        <v>12.86478</v>
      </c>
    </row>
    <row r="37" spans="1:8" ht="25.5">
      <c r="A37" s="15"/>
      <c r="B37" s="12"/>
      <c r="C37" s="4" t="s">
        <v>296</v>
      </c>
      <c r="D37" s="4"/>
      <c r="E37" s="3" t="s">
        <v>214</v>
      </c>
      <c r="F37" s="24">
        <f>F38</f>
        <v>13.15452</v>
      </c>
      <c r="G37" s="24">
        <f t="shared" si="12"/>
        <v>12.86478</v>
      </c>
      <c r="H37" s="24">
        <f t="shared" si="12"/>
        <v>12.86478</v>
      </c>
    </row>
    <row r="38" spans="1:8" ht="63.75">
      <c r="A38" s="15"/>
      <c r="B38" s="12"/>
      <c r="C38" s="12"/>
      <c r="D38" s="13">
        <v>100</v>
      </c>
      <c r="E38" s="11" t="s">
        <v>98</v>
      </c>
      <c r="F38" s="24">
        <v>13.15452</v>
      </c>
      <c r="G38" s="24">
        <v>12.86478</v>
      </c>
      <c r="H38" s="24">
        <v>12.86478</v>
      </c>
    </row>
    <row r="39" spans="1:8" ht="25.5">
      <c r="A39" s="15"/>
      <c r="B39" s="12"/>
      <c r="C39" s="12" t="s">
        <v>298</v>
      </c>
      <c r="D39" s="12"/>
      <c r="E39" s="11" t="s">
        <v>35</v>
      </c>
      <c r="F39" s="24">
        <f>F40</f>
        <v>22.7302</v>
      </c>
      <c r="G39" s="24">
        <f t="shared" ref="G39:H41" si="13">G40</f>
        <v>22.269210000000001</v>
      </c>
      <c r="H39" s="24">
        <f t="shared" si="13"/>
        <v>22.269210000000001</v>
      </c>
    </row>
    <row r="40" spans="1:8" ht="25.5">
      <c r="A40" s="15"/>
      <c r="B40" s="12"/>
      <c r="C40" s="12" t="s">
        <v>299</v>
      </c>
      <c r="D40" s="12"/>
      <c r="E40" s="11" t="s">
        <v>69</v>
      </c>
      <c r="F40" s="24">
        <f>F41</f>
        <v>22.7302</v>
      </c>
      <c r="G40" s="24">
        <f t="shared" si="13"/>
        <v>22.269210000000001</v>
      </c>
      <c r="H40" s="24">
        <f t="shared" si="13"/>
        <v>22.269210000000001</v>
      </c>
    </row>
    <row r="41" spans="1:8" ht="25.5">
      <c r="A41" s="15"/>
      <c r="B41" s="12"/>
      <c r="C41" s="12" t="s">
        <v>301</v>
      </c>
      <c r="D41" s="12"/>
      <c r="E41" s="11" t="s">
        <v>214</v>
      </c>
      <c r="F41" s="24">
        <f>F42</f>
        <v>22.7302</v>
      </c>
      <c r="G41" s="24">
        <f t="shared" si="13"/>
        <v>22.269210000000001</v>
      </c>
      <c r="H41" s="24">
        <f t="shared" si="13"/>
        <v>22.269210000000001</v>
      </c>
    </row>
    <row r="42" spans="1:8" ht="63.75">
      <c r="A42" s="15"/>
      <c r="B42" s="12"/>
      <c r="C42" s="12"/>
      <c r="D42" s="13">
        <v>100</v>
      </c>
      <c r="E42" s="11" t="s">
        <v>98</v>
      </c>
      <c r="F42" s="24">
        <v>22.7302</v>
      </c>
      <c r="G42" s="25">
        <v>22.269210000000001</v>
      </c>
      <c r="H42" s="25">
        <v>22.269210000000001</v>
      </c>
    </row>
    <row r="43" spans="1:8" ht="25.5">
      <c r="A43" s="15"/>
      <c r="B43" s="12"/>
      <c r="C43" s="4" t="s">
        <v>309</v>
      </c>
      <c r="D43" s="4"/>
      <c r="E43" s="3" t="s">
        <v>310</v>
      </c>
      <c r="F43" s="24">
        <f>F44</f>
        <v>42.136890000000001</v>
      </c>
      <c r="G43" s="24">
        <f t="shared" ref="G43:H46" si="14">G44</f>
        <v>40.916499999999999</v>
      </c>
      <c r="H43" s="24">
        <f t="shared" si="14"/>
        <v>31.709710000000001</v>
      </c>
    </row>
    <row r="44" spans="1:8" ht="38.25">
      <c r="A44" s="15"/>
      <c r="B44" s="12"/>
      <c r="C44" s="4" t="s">
        <v>319</v>
      </c>
      <c r="D44" s="4"/>
      <c r="E44" s="3" t="s">
        <v>37</v>
      </c>
      <c r="F44" s="24">
        <f>F45</f>
        <v>42.136890000000001</v>
      </c>
      <c r="G44" s="24">
        <f t="shared" si="14"/>
        <v>40.916499999999999</v>
      </c>
      <c r="H44" s="24">
        <f t="shared" si="14"/>
        <v>31.709710000000001</v>
      </c>
    </row>
    <row r="45" spans="1:8" ht="38.25">
      <c r="A45" s="15"/>
      <c r="B45" s="12"/>
      <c r="C45" s="4" t="s">
        <v>318</v>
      </c>
      <c r="D45" s="4"/>
      <c r="E45" s="3" t="s">
        <v>71</v>
      </c>
      <c r="F45" s="24">
        <f>F46</f>
        <v>42.136890000000001</v>
      </c>
      <c r="G45" s="24">
        <f t="shared" si="14"/>
        <v>40.916499999999999</v>
      </c>
      <c r="H45" s="24">
        <f t="shared" si="14"/>
        <v>31.709710000000001</v>
      </c>
    </row>
    <row r="46" spans="1:8" ht="25.5">
      <c r="A46" s="15"/>
      <c r="B46" s="12"/>
      <c r="C46" s="4" t="s">
        <v>320</v>
      </c>
      <c r="D46" s="4"/>
      <c r="E46" s="3" t="s">
        <v>214</v>
      </c>
      <c r="F46" s="24">
        <f>F47</f>
        <v>42.136890000000001</v>
      </c>
      <c r="G46" s="24">
        <f t="shared" si="14"/>
        <v>40.916499999999999</v>
      </c>
      <c r="H46" s="24">
        <f t="shared" si="14"/>
        <v>31.709710000000001</v>
      </c>
    </row>
    <row r="47" spans="1:8" ht="63.75">
      <c r="A47" s="15"/>
      <c r="B47" s="12"/>
      <c r="C47" s="12"/>
      <c r="D47" s="13">
        <v>100</v>
      </c>
      <c r="E47" s="11" t="s">
        <v>98</v>
      </c>
      <c r="F47" s="24">
        <v>42.136890000000001</v>
      </c>
      <c r="G47" s="25">
        <v>40.916499999999999</v>
      </c>
      <c r="H47" s="25">
        <v>31.709710000000001</v>
      </c>
    </row>
    <row r="48" spans="1:8" ht="25.5">
      <c r="A48" s="15"/>
      <c r="B48" s="12"/>
      <c r="C48" s="12" t="s">
        <v>341</v>
      </c>
      <c r="D48" s="12"/>
      <c r="E48" s="11" t="s">
        <v>342</v>
      </c>
      <c r="F48" s="24">
        <f>F49</f>
        <v>5.7</v>
      </c>
      <c r="G48" s="24">
        <f t="shared" ref="G48:H51" si="15">G49</f>
        <v>5.9</v>
      </c>
      <c r="H48" s="24">
        <f t="shared" si="15"/>
        <v>5.9</v>
      </c>
    </row>
    <row r="49" spans="1:8" ht="25.5">
      <c r="A49" s="15"/>
      <c r="B49" s="12"/>
      <c r="C49" s="12" t="s">
        <v>343</v>
      </c>
      <c r="D49" s="12"/>
      <c r="E49" s="11" t="s">
        <v>344</v>
      </c>
      <c r="F49" s="24">
        <f>F50</f>
        <v>5.7</v>
      </c>
      <c r="G49" s="24">
        <f t="shared" si="15"/>
        <v>5.9</v>
      </c>
      <c r="H49" s="24">
        <f t="shared" si="15"/>
        <v>5.9</v>
      </c>
    </row>
    <row r="50" spans="1:8" ht="25.5">
      <c r="A50" s="15"/>
      <c r="B50" s="12"/>
      <c r="C50" s="12" t="s">
        <v>345</v>
      </c>
      <c r="D50" s="12"/>
      <c r="E50" s="11" t="s">
        <v>346</v>
      </c>
      <c r="F50" s="24">
        <f>F51</f>
        <v>5.7</v>
      </c>
      <c r="G50" s="24">
        <f t="shared" si="15"/>
        <v>5.9</v>
      </c>
      <c r="H50" s="24">
        <f t="shared" si="15"/>
        <v>5.9</v>
      </c>
    </row>
    <row r="51" spans="1:8" ht="51">
      <c r="A51" s="15"/>
      <c r="B51" s="12"/>
      <c r="C51" s="12" t="s">
        <v>351</v>
      </c>
      <c r="D51" s="12"/>
      <c r="E51" s="11" t="s">
        <v>442</v>
      </c>
      <c r="F51" s="24">
        <f>F52</f>
        <v>5.7</v>
      </c>
      <c r="G51" s="24">
        <f t="shared" si="15"/>
        <v>5.9</v>
      </c>
      <c r="H51" s="24">
        <f t="shared" si="15"/>
        <v>5.9</v>
      </c>
    </row>
    <row r="52" spans="1:8" ht="63.75">
      <c r="A52" s="15"/>
      <c r="B52" s="12"/>
      <c r="C52" s="12"/>
      <c r="D52" s="12" t="s">
        <v>121</v>
      </c>
      <c r="E52" s="11" t="s">
        <v>98</v>
      </c>
      <c r="F52" s="24">
        <v>5.7</v>
      </c>
      <c r="G52" s="25">
        <v>5.9</v>
      </c>
      <c r="H52" s="25">
        <v>5.9</v>
      </c>
    </row>
    <row r="53" spans="1:8" ht="25.5">
      <c r="A53" s="15"/>
      <c r="B53" s="12"/>
      <c r="C53" s="4" t="s">
        <v>368</v>
      </c>
      <c r="D53" s="4"/>
      <c r="E53" s="3" t="s">
        <v>369</v>
      </c>
      <c r="F53" s="24">
        <f>F54</f>
        <v>76.900000000000006</v>
      </c>
      <c r="G53" s="24">
        <f t="shared" ref="G53:H56" si="16">G54</f>
        <v>79.099999999999994</v>
      </c>
      <c r="H53" s="24">
        <f t="shared" si="16"/>
        <v>79.099999999999994</v>
      </c>
    </row>
    <row r="54" spans="1:8" ht="38.25">
      <c r="A54" s="15"/>
      <c r="B54" s="12"/>
      <c r="C54" s="4" t="s">
        <v>376</v>
      </c>
      <c r="D54" s="4"/>
      <c r="E54" s="3" t="s">
        <v>377</v>
      </c>
      <c r="F54" s="24">
        <f>F55</f>
        <v>76.900000000000006</v>
      </c>
      <c r="G54" s="24">
        <f t="shared" si="16"/>
        <v>79.099999999999994</v>
      </c>
      <c r="H54" s="24">
        <f t="shared" si="16"/>
        <v>79.099999999999994</v>
      </c>
    </row>
    <row r="55" spans="1:8" ht="38.25">
      <c r="A55" s="15"/>
      <c r="B55" s="12"/>
      <c r="C55" s="4" t="s">
        <v>378</v>
      </c>
      <c r="D55" s="4"/>
      <c r="E55" s="3" t="s">
        <v>379</v>
      </c>
      <c r="F55" s="24">
        <f>F56</f>
        <v>76.900000000000006</v>
      </c>
      <c r="G55" s="24">
        <f t="shared" si="16"/>
        <v>79.099999999999994</v>
      </c>
      <c r="H55" s="24">
        <f t="shared" si="16"/>
        <v>79.099999999999994</v>
      </c>
    </row>
    <row r="56" spans="1:8" ht="63.75">
      <c r="A56" s="15"/>
      <c r="B56" s="12"/>
      <c r="C56" s="28" t="s">
        <v>434</v>
      </c>
      <c r="D56" s="4"/>
      <c r="E56" s="6" t="s">
        <v>443</v>
      </c>
      <c r="F56" s="24">
        <f>F57</f>
        <v>76.900000000000006</v>
      </c>
      <c r="G56" s="24">
        <f t="shared" si="16"/>
        <v>79.099999999999994</v>
      </c>
      <c r="H56" s="24">
        <f t="shared" si="16"/>
        <v>79.099999999999994</v>
      </c>
    </row>
    <row r="57" spans="1:8" ht="63.75">
      <c r="A57" s="15"/>
      <c r="B57" s="12"/>
      <c r="C57" s="28"/>
      <c r="D57" s="4">
        <v>100</v>
      </c>
      <c r="E57" s="6" t="s">
        <v>98</v>
      </c>
      <c r="F57" s="24">
        <v>76.900000000000006</v>
      </c>
      <c r="G57" s="25">
        <v>79.099999999999994</v>
      </c>
      <c r="H57" s="25">
        <v>79.099999999999994</v>
      </c>
    </row>
    <row r="58" spans="1:8">
      <c r="A58" s="15"/>
      <c r="B58" s="12"/>
      <c r="C58" s="12" t="s">
        <v>83</v>
      </c>
      <c r="D58" s="12"/>
      <c r="E58" s="11" t="s">
        <v>43</v>
      </c>
      <c r="F58" s="24">
        <f>F59+F63+F66+F68</f>
        <v>31735.48819</v>
      </c>
      <c r="G58" s="24">
        <f t="shared" ref="G58:H58" si="17">G59+G63+G66+G68</f>
        <v>31767.98819</v>
      </c>
      <c r="H58" s="24">
        <f t="shared" si="17"/>
        <v>31767.98819</v>
      </c>
    </row>
    <row r="59" spans="1:8" ht="38.25">
      <c r="A59" s="15"/>
      <c r="B59" s="12"/>
      <c r="C59" s="12" t="s">
        <v>88</v>
      </c>
      <c r="D59" s="12"/>
      <c r="E59" s="11" t="s">
        <v>20</v>
      </c>
      <c r="F59" s="24">
        <f>SUM(F60:F62)</f>
        <v>30548.988190000004</v>
      </c>
      <c r="G59" s="24">
        <f t="shared" ref="G59:H59" si="18">SUM(G60:G62)</f>
        <v>30548.988190000004</v>
      </c>
      <c r="H59" s="24">
        <f t="shared" si="18"/>
        <v>30548.988190000004</v>
      </c>
    </row>
    <row r="60" spans="1:8" ht="63.75">
      <c r="A60" s="15"/>
      <c r="B60" s="12"/>
      <c r="C60" s="12"/>
      <c r="D60" s="12" t="s">
        <v>121</v>
      </c>
      <c r="E60" s="11" t="s">
        <v>98</v>
      </c>
      <c r="F60" s="24">
        <v>23392.240000000002</v>
      </c>
      <c r="G60" s="24">
        <v>23392.240000000002</v>
      </c>
      <c r="H60" s="24">
        <v>23392.240000000002</v>
      </c>
    </row>
    <row r="61" spans="1:8" ht="25.5">
      <c r="A61" s="15"/>
      <c r="B61" s="12"/>
      <c r="C61" s="12"/>
      <c r="D61" s="12" t="s">
        <v>122</v>
      </c>
      <c r="E61" s="11" t="s">
        <v>153</v>
      </c>
      <c r="F61" s="24">
        <v>6956.7481900000002</v>
      </c>
      <c r="G61" s="24">
        <v>6956.7481900000002</v>
      </c>
      <c r="H61" s="24">
        <v>6956.7481900000002</v>
      </c>
    </row>
    <row r="62" spans="1:8">
      <c r="A62" s="15"/>
      <c r="B62" s="12"/>
      <c r="C62" s="12"/>
      <c r="D62" s="12" t="s">
        <v>123</v>
      </c>
      <c r="E62" s="11" t="s">
        <v>96</v>
      </c>
      <c r="F62" s="24">
        <v>200</v>
      </c>
      <c r="G62" s="25">
        <v>200</v>
      </c>
      <c r="H62" s="25">
        <v>200</v>
      </c>
    </row>
    <row r="63" spans="1:8" ht="38.25">
      <c r="A63" s="15"/>
      <c r="B63" s="12"/>
      <c r="C63" s="12" t="s">
        <v>216</v>
      </c>
      <c r="D63" s="12"/>
      <c r="E63" s="11" t="s">
        <v>444</v>
      </c>
      <c r="F63" s="24">
        <f>SUM(F64:F65)</f>
        <v>1119.1000000000001</v>
      </c>
      <c r="G63" s="24">
        <f t="shared" ref="G63:H63" si="19">SUM(G64:G65)</f>
        <v>1149.8</v>
      </c>
      <c r="H63" s="24">
        <f t="shared" si="19"/>
        <v>1149.8</v>
      </c>
    </row>
    <row r="64" spans="1:8" ht="63.75">
      <c r="A64" s="15"/>
      <c r="B64" s="12"/>
      <c r="C64" s="12"/>
      <c r="D64" s="12" t="s">
        <v>121</v>
      </c>
      <c r="E64" s="11" t="s">
        <v>98</v>
      </c>
      <c r="F64" s="24">
        <v>1004.7</v>
      </c>
      <c r="G64" s="25">
        <v>1004.7</v>
      </c>
      <c r="H64" s="25">
        <v>1004.7</v>
      </c>
    </row>
    <row r="65" spans="1:8" ht="25.5">
      <c r="A65" s="15"/>
      <c r="B65" s="12"/>
      <c r="C65" s="12"/>
      <c r="D65" s="12" t="s">
        <v>122</v>
      </c>
      <c r="E65" s="11" t="s">
        <v>153</v>
      </c>
      <c r="F65" s="24">
        <v>114.4</v>
      </c>
      <c r="G65" s="25">
        <v>145.1</v>
      </c>
      <c r="H65" s="25">
        <v>145.1</v>
      </c>
    </row>
    <row r="66" spans="1:8" ht="25.5">
      <c r="A66" s="15"/>
      <c r="B66" s="12"/>
      <c r="C66" s="12" t="s">
        <v>217</v>
      </c>
      <c r="D66" s="14"/>
      <c r="E66" s="11" t="s">
        <v>24</v>
      </c>
      <c r="F66" s="24">
        <f>F67</f>
        <v>6.1</v>
      </c>
      <c r="G66" s="24">
        <f t="shared" ref="G66:H66" si="20">G67</f>
        <v>6.1</v>
      </c>
      <c r="H66" s="24">
        <f t="shared" si="20"/>
        <v>6.1</v>
      </c>
    </row>
    <row r="67" spans="1:8" ht="25.5">
      <c r="A67" s="15"/>
      <c r="B67" s="12"/>
      <c r="C67" s="12"/>
      <c r="D67" s="14">
        <v>200</v>
      </c>
      <c r="E67" s="11" t="s">
        <v>153</v>
      </c>
      <c r="F67" s="24">
        <v>6.1</v>
      </c>
      <c r="G67" s="25">
        <v>6.1</v>
      </c>
      <c r="H67" s="25">
        <v>6.1</v>
      </c>
    </row>
    <row r="68" spans="1:8" ht="38.25">
      <c r="A68" s="15"/>
      <c r="B68" s="12"/>
      <c r="C68" s="18" t="s">
        <v>397</v>
      </c>
      <c r="D68" s="18"/>
      <c r="E68" s="3" t="s">
        <v>398</v>
      </c>
      <c r="F68" s="7">
        <f>F69</f>
        <v>61.3</v>
      </c>
      <c r="G68" s="7">
        <f>G69</f>
        <v>63.1</v>
      </c>
      <c r="H68" s="7">
        <f>H69</f>
        <v>63.1</v>
      </c>
    </row>
    <row r="69" spans="1:8" ht="63.75">
      <c r="A69" s="15"/>
      <c r="B69" s="12"/>
      <c r="C69" s="18"/>
      <c r="D69" s="18">
        <v>100</v>
      </c>
      <c r="E69" s="6" t="s">
        <v>98</v>
      </c>
      <c r="F69" s="7">
        <v>61.3</v>
      </c>
      <c r="G69" s="27">
        <v>63.1</v>
      </c>
      <c r="H69" s="27">
        <v>63.1</v>
      </c>
    </row>
    <row r="70" spans="1:8">
      <c r="A70" s="15"/>
      <c r="B70" s="12" t="s">
        <v>504</v>
      </c>
      <c r="C70" s="18"/>
      <c r="D70" s="18"/>
      <c r="E70" s="6" t="s">
        <v>505</v>
      </c>
      <c r="F70" s="7">
        <f>F71</f>
        <v>3.1</v>
      </c>
      <c r="G70" s="7">
        <f t="shared" ref="G70:H72" si="21">G71</f>
        <v>1.8</v>
      </c>
      <c r="H70" s="7">
        <f t="shared" si="21"/>
        <v>1.8</v>
      </c>
    </row>
    <row r="71" spans="1:8">
      <c r="A71" s="15"/>
      <c r="B71" s="12"/>
      <c r="C71" s="18" t="s">
        <v>83</v>
      </c>
      <c r="D71" s="18"/>
      <c r="E71" s="11" t="s">
        <v>43</v>
      </c>
      <c r="F71" s="7">
        <f>F72</f>
        <v>3.1</v>
      </c>
      <c r="G71" s="7">
        <f t="shared" si="21"/>
        <v>1.8</v>
      </c>
      <c r="H71" s="7">
        <f t="shared" si="21"/>
        <v>1.8</v>
      </c>
    </row>
    <row r="72" spans="1:8" ht="51">
      <c r="A72" s="15"/>
      <c r="B72" s="12"/>
      <c r="C72" s="18" t="s">
        <v>401</v>
      </c>
      <c r="D72" s="18"/>
      <c r="E72" s="3" t="s">
        <v>503</v>
      </c>
      <c r="F72" s="7">
        <f>F73</f>
        <v>3.1</v>
      </c>
      <c r="G72" s="7">
        <f t="shared" si="21"/>
        <v>1.8</v>
      </c>
      <c r="H72" s="7">
        <f t="shared" si="21"/>
        <v>1.8</v>
      </c>
    </row>
    <row r="73" spans="1:8" ht="25.5">
      <c r="A73" s="15"/>
      <c r="B73" s="12"/>
      <c r="C73" s="18"/>
      <c r="D73" s="18">
        <v>200</v>
      </c>
      <c r="E73" s="3" t="s">
        <v>153</v>
      </c>
      <c r="F73" s="7">
        <v>3.1</v>
      </c>
      <c r="G73" s="27">
        <v>1.8</v>
      </c>
      <c r="H73" s="27">
        <v>1.8</v>
      </c>
    </row>
    <row r="74" spans="1:8">
      <c r="A74" s="15"/>
      <c r="B74" s="12" t="s">
        <v>167</v>
      </c>
      <c r="C74" s="12"/>
      <c r="D74" s="12"/>
      <c r="E74" s="11" t="s">
        <v>124</v>
      </c>
      <c r="F74" s="24">
        <f>F75</f>
        <v>3000</v>
      </c>
      <c r="G74" s="24">
        <f t="shared" ref="G74:H76" si="22">G75</f>
        <v>3000</v>
      </c>
      <c r="H74" s="24">
        <f t="shared" si="22"/>
        <v>3000</v>
      </c>
    </row>
    <row r="75" spans="1:8">
      <c r="A75" s="15"/>
      <c r="B75" s="12"/>
      <c r="C75" s="12" t="s">
        <v>83</v>
      </c>
      <c r="D75" s="12"/>
      <c r="E75" s="11" t="s">
        <v>43</v>
      </c>
      <c r="F75" s="24">
        <f>F76</f>
        <v>3000</v>
      </c>
      <c r="G75" s="24">
        <f t="shared" si="22"/>
        <v>3000</v>
      </c>
      <c r="H75" s="24">
        <f t="shared" si="22"/>
        <v>3000</v>
      </c>
    </row>
    <row r="76" spans="1:8">
      <c r="A76" s="15"/>
      <c r="B76" s="12"/>
      <c r="C76" s="13" t="s">
        <v>89</v>
      </c>
      <c r="D76" s="13"/>
      <c r="E76" s="11" t="s">
        <v>21</v>
      </c>
      <c r="F76" s="24">
        <f>F77</f>
        <v>3000</v>
      </c>
      <c r="G76" s="24">
        <f t="shared" si="22"/>
        <v>3000</v>
      </c>
      <c r="H76" s="24">
        <f t="shared" si="22"/>
        <v>3000</v>
      </c>
    </row>
    <row r="77" spans="1:8">
      <c r="A77" s="15"/>
      <c r="B77" s="12"/>
      <c r="C77" s="13"/>
      <c r="D77" s="13">
        <v>800</v>
      </c>
      <c r="E77" s="11" t="s">
        <v>96</v>
      </c>
      <c r="F77" s="24">
        <v>3000</v>
      </c>
      <c r="G77" s="25">
        <v>3000</v>
      </c>
      <c r="H77" s="25">
        <v>3000</v>
      </c>
    </row>
    <row r="78" spans="1:8">
      <c r="A78" s="15"/>
      <c r="B78" s="12" t="s">
        <v>168</v>
      </c>
      <c r="C78" s="12"/>
      <c r="D78" s="12"/>
      <c r="E78" s="11" t="s">
        <v>125</v>
      </c>
      <c r="F78" s="24">
        <f>F79+F87</f>
        <v>8724.7802300000003</v>
      </c>
      <c r="G78" s="24">
        <f t="shared" ref="G78:H78" si="23">G79+G87</f>
        <v>6223.1542499999996</v>
      </c>
      <c r="H78" s="24">
        <f t="shared" si="23"/>
        <v>4515.8138600000002</v>
      </c>
    </row>
    <row r="79" spans="1:8" ht="25.5">
      <c r="A79" s="15"/>
      <c r="B79" s="12"/>
      <c r="C79" s="12" t="s">
        <v>155</v>
      </c>
      <c r="D79" s="14"/>
      <c r="E79" s="11" t="s">
        <v>156</v>
      </c>
      <c r="F79" s="26">
        <f>F80</f>
        <v>735</v>
      </c>
      <c r="G79" s="26">
        <f t="shared" ref="G79:H79" si="24">G80</f>
        <v>965</v>
      </c>
      <c r="H79" s="26">
        <f t="shared" si="24"/>
        <v>965</v>
      </c>
    </row>
    <row r="80" spans="1:8" ht="25.5">
      <c r="A80" s="15"/>
      <c r="B80" s="12"/>
      <c r="C80" s="12" t="s">
        <v>235</v>
      </c>
      <c r="D80" s="14"/>
      <c r="E80" s="11" t="s">
        <v>236</v>
      </c>
      <c r="F80" s="26">
        <f>F81+F83+F85</f>
        <v>735</v>
      </c>
      <c r="G80" s="26">
        <f t="shared" ref="G80:H80" si="25">G81+G83+G85</f>
        <v>965</v>
      </c>
      <c r="H80" s="26">
        <f t="shared" si="25"/>
        <v>965</v>
      </c>
    </row>
    <row r="81" spans="1:8" ht="25.5">
      <c r="A81" s="15"/>
      <c r="B81" s="12"/>
      <c r="C81" s="12" t="s">
        <v>237</v>
      </c>
      <c r="D81" s="14"/>
      <c r="E81" s="11" t="s">
        <v>13</v>
      </c>
      <c r="F81" s="26">
        <f>F82</f>
        <v>85</v>
      </c>
      <c r="G81" s="26">
        <f t="shared" ref="G81:H81" si="26">G82</f>
        <v>315</v>
      </c>
      <c r="H81" s="26">
        <f t="shared" si="26"/>
        <v>315</v>
      </c>
    </row>
    <row r="82" spans="1:8" ht="25.5">
      <c r="A82" s="15"/>
      <c r="B82" s="12"/>
      <c r="C82" s="12"/>
      <c r="D82" s="14">
        <v>200</v>
      </c>
      <c r="E82" s="11" t="s">
        <v>153</v>
      </c>
      <c r="F82" s="26">
        <v>85</v>
      </c>
      <c r="G82" s="25">
        <v>315</v>
      </c>
      <c r="H82" s="25">
        <v>315</v>
      </c>
    </row>
    <row r="83" spans="1:8">
      <c r="A83" s="15"/>
      <c r="B83" s="12"/>
      <c r="C83" s="12" t="s">
        <v>238</v>
      </c>
      <c r="D83" s="14"/>
      <c r="E83" s="11" t="s">
        <v>14</v>
      </c>
      <c r="F83" s="26">
        <f>F84</f>
        <v>150</v>
      </c>
      <c r="G83" s="26">
        <f t="shared" ref="G83:H83" si="27">G84</f>
        <v>150</v>
      </c>
      <c r="H83" s="26">
        <f t="shared" si="27"/>
        <v>150</v>
      </c>
    </row>
    <row r="84" spans="1:8" ht="25.5">
      <c r="A84" s="15"/>
      <c r="B84" s="12"/>
      <c r="C84" s="12"/>
      <c r="D84" s="14">
        <v>200</v>
      </c>
      <c r="E84" s="11" t="s">
        <v>153</v>
      </c>
      <c r="F84" s="26">
        <v>150</v>
      </c>
      <c r="G84" s="25">
        <v>150</v>
      </c>
      <c r="H84" s="25">
        <v>150</v>
      </c>
    </row>
    <row r="85" spans="1:8">
      <c r="A85" s="15"/>
      <c r="B85" s="12"/>
      <c r="C85" s="12" t="s">
        <v>471</v>
      </c>
      <c r="D85" s="14"/>
      <c r="E85" s="11" t="s">
        <v>470</v>
      </c>
      <c r="F85" s="26">
        <f>F86</f>
        <v>500</v>
      </c>
      <c r="G85" s="26">
        <f t="shared" ref="G85:H85" si="28">G86</f>
        <v>500</v>
      </c>
      <c r="H85" s="26">
        <f t="shared" si="28"/>
        <v>500</v>
      </c>
    </row>
    <row r="86" spans="1:8" ht="38.25" customHeight="1">
      <c r="A86" s="15"/>
      <c r="B86" s="12"/>
      <c r="C86" s="12"/>
      <c r="D86" s="14">
        <v>200</v>
      </c>
      <c r="E86" s="11" t="s">
        <v>153</v>
      </c>
      <c r="F86" s="26">
        <v>500</v>
      </c>
      <c r="G86" s="25">
        <v>500</v>
      </c>
      <c r="H86" s="25">
        <v>500</v>
      </c>
    </row>
    <row r="87" spans="1:8">
      <c r="A87" s="15"/>
      <c r="B87" s="12"/>
      <c r="C87" s="12" t="s">
        <v>83</v>
      </c>
      <c r="D87" s="12"/>
      <c r="E87" s="11" t="s">
        <v>43</v>
      </c>
      <c r="F87" s="24">
        <f>F88+F90+F93</f>
        <v>7989.7802300000003</v>
      </c>
      <c r="G87" s="24">
        <f t="shared" ref="G87:H87" si="29">G88+G90+G93</f>
        <v>5258.1542499999996</v>
      </c>
      <c r="H87" s="24">
        <f t="shared" si="29"/>
        <v>3550.8138600000002</v>
      </c>
    </row>
    <row r="88" spans="1:8" ht="25.5">
      <c r="A88" s="15"/>
      <c r="B88" s="12"/>
      <c r="C88" s="12" t="s">
        <v>501</v>
      </c>
      <c r="D88" s="12"/>
      <c r="E88" s="11" t="s">
        <v>502</v>
      </c>
      <c r="F88" s="24">
        <f>F89</f>
        <v>500</v>
      </c>
      <c r="G88" s="24">
        <f t="shared" ref="G88:H88" si="30">G89</f>
        <v>500</v>
      </c>
      <c r="H88" s="24">
        <f t="shared" si="30"/>
        <v>500</v>
      </c>
    </row>
    <row r="89" spans="1:8" ht="25.5">
      <c r="A89" s="15"/>
      <c r="B89" s="12"/>
      <c r="C89" s="12"/>
      <c r="D89" s="14">
        <v>200</v>
      </c>
      <c r="E89" s="11" t="s">
        <v>153</v>
      </c>
      <c r="F89" s="24">
        <v>500</v>
      </c>
      <c r="G89" s="24">
        <v>500</v>
      </c>
      <c r="H89" s="24">
        <v>500</v>
      </c>
    </row>
    <row r="90" spans="1:8" ht="25.5">
      <c r="A90" s="15"/>
      <c r="B90" s="12"/>
      <c r="C90" s="18" t="s">
        <v>402</v>
      </c>
      <c r="D90" s="18"/>
      <c r="E90" s="3" t="s">
        <v>403</v>
      </c>
      <c r="F90" s="7">
        <f>F91+F92</f>
        <v>629.9</v>
      </c>
      <c r="G90" s="7">
        <f>G91+G92</f>
        <v>629.9</v>
      </c>
      <c r="H90" s="7">
        <f>H91+H92</f>
        <v>629.9</v>
      </c>
    </row>
    <row r="91" spans="1:8" ht="63.75">
      <c r="A91" s="15"/>
      <c r="B91" s="12"/>
      <c r="C91" s="18"/>
      <c r="D91" s="18">
        <v>100</v>
      </c>
      <c r="E91" s="6" t="s">
        <v>98</v>
      </c>
      <c r="F91" s="7">
        <v>574.85239999999999</v>
      </c>
      <c r="G91" s="7">
        <v>574.85239999999999</v>
      </c>
      <c r="H91" s="7">
        <v>574.85239999999999</v>
      </c>
    </row>
    <row r="92" spans="1:8" ht="25.5">
      <c r="A92" s="15"/>
      <c r="B92" s="12"/>
      <c r="C92" s="18"/>
      <c r="D92" s="18">
        <v>200</v>
      </c>
      <c r="E92" s="3" t="s">
        <v>153</v>
      </c>
      <c r="F92" s="7">
        <v>55.047600000000003</v>
      </c>
      <c r="G92" s="7">
        <v>55.047600000000003</v>
      </c>
      <c r="H92" s="7">
        <v>55.047600000000003</v>
      </c>
    </row>
    <row r="93" spans="1:8">
      <c r="A93" s="15"/>
      <c r="B93" s="12"/>
      <c r="C93" s="12" t="s">
        <v>90</v>
      </c>
      <c r="D93" s="12"/>
      <c r="E93" s="11" t="s">
        <v>22</v>
      </c>
      <c r="F93" s="24">
        <f>SUM(F94:F94)</f>
        <v>6859.8802299999998</v>
      </c>
      <c r="G93" s="24">
        <f>SUM(G94:G94)</f>
        <v>4128.25425</v>
      </c>
      <c r="H93" s="24">
        <f>SUM(H94:H94)</f>
        <v>2420.9138600000001</v>
      </c>
    </row>
    <row r="94" spans="1:8">
      <c r="A94" s="15"/>
      <c r="B94" s="12"/>
      <c r="C94" s="12"/>
      <c r="D94" s="12" t="s">
        <v>123</v>
      </c>
      <c r="E94" s="11" t="s">
        <v>96</v>
      </c>
      <c r="F94" s="24">
        <v>6859.8802299999998</v>
      </c>
      <c r="G94" s="25">
        <v>4128.25425</v>
      </c>
      <c r="H94" s="25">
        <v>2420.9138600000001</v>
      </c>
    </row>
    <row r="95" spans="1:8">
      <c r="A95" s="15"/>
      <c r="B95" s="12" t="s">
        <v>407</v>
      </c>
      <c r="C95" s="12"/>
      <c r="D95" s="14"/>
      <c r="E95" s="11" t="s">
        <v>409</v>
      </c>
      <c r="F95" s="24">
        <f>F96</f>
        <v>312.7</v>
      </c>
      <c r="G95" s="24">
        <f t="shared" ref="G95:H97" si="31">G96</f>
        <v>322.89999999999998</v>
      </c>
      <c r="H95" s="24">
        <f t="shared" si="31"/>
        <v>333.7</v>
      </c>
    </row>
    <row r="96" spans="1:8">
      <c r="A96" s="15"/>
      <c r="B96" s="12" t="s">
        <v>408</v>
      </c>
      <c r="C96" s="12"/>
      <c r="D96" s="14"/>
      <c r="E96" s="11" t="s">
        <v>410</v>
      </c>
      <c r="F96" s="24">
        <f>F97</f>
        <v>312.7</v>
      </c>
      <c r="G96" s="24">
        <f t="shared" si="31"/>
        <v>322.89999999999998</v>
      </c>
      <c r="H96" s="24">
        <f t="shared" si="31"/>
        <v>333.7</v>
      </c>
    </row>
    <row r="97" spans="1:8">
      <c r="A97" s="15"/>
      <c r="B97" s="12"/>
      <c r="C97" s="12" t="s">
        <v>83</v>
      </c>
      <c r="D97" s="12"/>
      <c r="E97" s="11" t="s">
        <v>43</v>
      </c>
      <c r="F97" s="24">
        <f>F98</f>
        <v>312.7</v>
      </c>
      <c r="G97" s="24">
        <f t="shared" si="31"/>
        <v>322.89999999999998</v>
      </c>
      <c r="H97" s="24">
        <f t="shared" si="31"/>
        <v>333.7</v>
      </c>
    </row>
    <row r="98" spans="1:8" ht="38.25">
      <c r="A98" s="15"/>
      <c r="B98" s="12"/>
      <c r="C98" s="18" t="s">
        <v>399</v>
      </c>
      <c r="D98" s="18"/>
      <c r="E98" s="3" t="s">
        <v>400</v>
      </c>
      <c r="F98" s="7">
        <f>F99</f>
        <v>312.7</v>
      </c>
      <c r="G98" s="7">
        <f>G99</f>
        <v>322.89999999999998</v>
      </c>
      <c r="H98" s="7">
        <f>H99</f>
        <v>333.7</v>
      </c>
    </row>
    <row r="99" spans="1:8" ht="63.75">
      <c r="A99" s="15"/>
      <c r="B99" s="12"/>
      <c r="C99" s="18"/>
      <c r="D99" s="18">
        <v>100</v>
      </c>
      <c r="E99" s="6" t="s">
        <v>98</v>
      </c>
      <c r="F99" s="7">
        <v>312.7</v>
      </c>
      <c r="G99" s="27">
        <v>322.89999999999998</v>
      </c>
      <c r="H99" s="27">
        <v>333.7</v>
      </c>
    </row>
    <row r="100" spans="1:8" ht="25.5">
      <c r="A100" s="15"/>
      <c r="B100" s="12" t="s">
        <v>169</v>
      </c>
      <c r="C100" s="12"/>
      <c r="D100" s="12"/>
      <c r="E100" s="11" t="s">
        <v>126</v>
      </c>
      <c r="F100" s="24">
        <f>F101+F114+F122</f>
        <v>9611.41</v>
      </c>
      <c r="G100" s="24">
        <f t="shared" ref="G100:H100" si="32">G101+G114+G122</f>
        <v>5516.41</v>
      </c>
      <c r="H100" s="24">
        <f t="shared" si="32"/>
        <v>5516.41</v>
      </c>
    </row>
    <row r="101" spans="1:8">
      <c r="A101" s="15"/>
      <c r="B101" s="12" t="s">
        <v>170</v>
      </c>
      <c r="C101" s="12"/>
      <c r="D101" s="12"/>
      <c r="E101" s="11" t="s">
        <v>438</v>
      </c>
      <c r="F101" s="24">
        <f>F102</f>
        <v>2544.2799999999997</v>
      </c>
      <c r="G101" s="24">
        <f t="shared" ref="G101:H103" si="33">G102</f>
        <v>2184.2799999999997</v>
      </c>
      <c r="H101" s="24">
        <f t="shared" si="33"/>
        <v>2184.2799999999997</v>
      </c>
    </row>
    <row r="102" spans="1:8" ht="25.5">
      <c r="A102" s="15"/>
      <c r="B102" s="12"/>
      <c r="C102" s="12" t="s">
        <v>57</v>
      </c>
      <c r="D102" s="12"/>
      <c r="E102" s="6" t="s">
        <v>31</v>
      </c>
      <c r="F102" s="24">
        <f>F103</f>
        <v>2544.2799999999997</v>
      </c>
      <c r="G102" s="24">
        <f t="shared" si="33"/>
        <v>2184.2799999999997</v>
      </c>
      <c r="H102" s="24">
        <f t="shared" si="33"/>
        <v>2184.2799999999997</v>
      </c>
    </row>
    <row r="103" spans="1:8" ht="38.25">
      <c r="A103" s="15"/>
      <c r="B103" s="12"/>
      <c r="C103" s="12" t="s">
        <v>63</v>
      </c>
      <c r="D103" s="12"/>
      <c r="E103" s="11" t="s">
        <v>151</v>
      </c>
      <c r="F103" s="24">
        <f>F104</f>
        <v>2544.2799999999997</v>
      </c>
      <c r="G103" s="24">
        <f t="shared" si="33"/>
        <v>2184.2799999999997</v>
      </c>
      <c r="H103" s="24">
        <f t="shared" si="33"/>
        <v>2184.2799999999997</v>
      </c>
    </row>
    <row r="104" spans="1:8" ht="51">
      <c r="A104" s="15"/>
      <c r="B104" s="12"/>
      <c r="C104" s="12" t="s">
        <v>65</v>
      </c>
      <c r="D104" s="12"/>
      <c r="E104" s="11" t="s">
        <v>152</v>
      </c>
      <c r="F104" s="24">
        <f>F105+F107+F109+F112</f>
        <v>2544.2799999999997</v>
      </c>
      <c r="G104" s="24">
        <f t="shared" ref="G104:H104" si="34">G105+G107+G109+G112</f>
        <v>2184.2799999999997</v>
      </c>
      <c r="H104" s="24">
        <f t="shared" si="34"/>
        <v>2184.2799999999997</v>
      </c>
    </row>
    <row r="105" spans="1:8" ht="63.75">
      <c r="A105" s="15"/>
      <c r="B105" s="12"/>
      <c r="C105" s="12" t="s">
        <v>66</v>
      </c>
      <c r="D105" s="12"/>
      <c r="E105" s="11" t="s">
        <v>45</v>
      </c>
      <c r="F105" s="24">
        <f>F106</f>
        <v>300</v>
      </c>
      <c r="G105" s="24">
        <f t="shared" ref="G105:H105" si="35">G106</f>
        <v>100</v>
      </c>
      <c r="H105" s="24">
        <f t="shared" si="35"/>
        <v>100</v>
      </c>
    </row>
    <row r="106" spans="1:8" ht="25.5">
      <c r="A106" s="15"/>
      <c r="B106" s="12"/>
      <c r="C106" s="12"/>
      <c r="D106" s="12" t="s">
        <v>122</v>
      </c>
      <c r="E106" s="11" t="s">
        <v>153</v>
      </c>
      <c r="F106" s="24">
        <v>300</v>
      </c>
      <c r="G106" s="25">
        <v>100</v>
      </c>
      <c r="H106" s="25">
        <v>100</v>
      </c>
    </row>
    <row r="107" spans="1:8" ht="38.25">
      <c r="A107" s="15"/>
      <c r="B107" s="12"/>
      <c r="C107" s="12" t="s">
        <v>101</v>
      </c>
      <c r="D107" s="12"/>
      <c r="E107" s="11" t="s">
        <v>2</v>
      </c>
      <c r="F107" s="24">
        <f>F108</f>
        <v>20</v>
      </c>
      <c r="G107" s="24">
        <f t="shared" ref="G107:H107" si="36">G108</f>
        <v>20</v>
      </c>
      <c r="H107" s="24">
        <f t="shared" si="36"/>
        <v>20</v>
      </c>
    </row>
    <row r="108" spans="1:8" ht="25.5">
      <c r="A108" s="15"/>
      <c r="B108" s="12"/>
      <c r="C108" s="12"/>
      <c r="D108" s="12" t="s">
        <v>122</v>
      </c>
      <c r="E108" s="11" t="s">
        <v>153</v>
      </c>
      <c r="F108" s="24">
        <v>20</v>
      </c>
      <c r="G108" s="25">
        <v>20</v>
      </c>
      <c r="H108" s="25">
        <v>20</v>
      </c>
    </row>
    <row r="109" spans="1:8" ht="25.5">
      <c r="A109" s="15"/>
      <c r="B109" s="12"/>
      <c r="C109" s="12" t="s">
        <v>221</v>
      </c>
      <c r="D109" s="12"/>
      <c r="E109" s="11" t="s">
        <v>222</v>
      </c>
      <c r="F109" s="24">
        <f>F111+F110</f>
        <v>2024.28</v>
      </c>
      <c r="G109" s="24">
        <f t="shared" ref="G109:H109" si="37">G111+G110</f>
        <v>2024.28</v>
      </c>
      <c r="H109" s="24">
        <f t="shared" si="37"/>
        <v>2024.28</v>
      </c>
    </row>
    <row r="110" spans="1:8" ht="63.75">
      <c r="A110" s="15"/>
      <c r="B110" s="12"/>
      <c r="C110" s="12"/>
      <c r="D110" s="12" t="s">
        <v>121</v>
      </c>
      <c r="E110" s="11" t="s">
        <v>98</v>
      </c>
      <c r="F110" s="24">
        <v>1944.28</v>
      </c>
      <c r="G110" s="24">
        <v>1944.28</v>
      </c>
      <c r="H110" s="24">
        <v>1944.28</v>
      </c>
    </row>
    <row r="111" spans="1:8" ht="25.5">
      <c r="A111" s="15"/>
      <c r="B111" s="12"/>
      <c r="C111" s="12"/>
      <c r="D111" s="12" t="s">
        <v>122</v>
      </c>
      <c r="E111" s="11" t="s">
        <v>153</v>
      </c>
      <c r="F111" s="24">
        <v>80</v>
      </c>
      <c r="G111" s="25">
        <v>80</v>
      </c>
      <c r="H111" s="25">
        <v>80</v>
      </c>
    </row>
    <row r="112" spans="1:8" ht="38.25">
      <c r="A112" s="15"/>
      <c r="B112" s="12"/>
      <c r="C112" s="4" t="s">
        <v>413</v>
      </c>
      <c r="D112" s="4"/>
      <c r="E112" s="3" t="s">
        <v>414</v>
      </c>
      <c r="F112" s="24">
        <f>F113</f>
        <v>200</v>
      </c>
      <c r="G112" s="24">
        <f t="shared" ref="G112:H112" si="38">G113</f>
        <v>40</v>
      </c>
      <c r="H112" s="24">
        <f t="shared" si="38"/>
        <v>40</v>
      </c>
    </row>
    <row r="113" spans="1:8" ht="25.5">
      <c r="A113" s="15"/>
      <c r="B113" s="12"/>
      <c r="C113" s="4"/>
      <c r="D113" s="4">
        <v>200</v>
      </c>
      <c r="E113" s="3" t="s">
        <v>153</v>
      </c>
      <c r="F113" s="24">
        <v>200</v>
      </c>
      <c r="G113" s="25">
        <v>40</v>
      </c>
      <c r="H113" s="25">
        <v>40</v>
      </c>
    </row>
    <row r="114" spans="1:8" ht="38.25">
      <c r="A114" s="15"/>
      <c r="B114" s="12" t="s">
        <v>171</v>
      </c>
      <c r="C114" s="12"/>
      <c r="D114" s="12"/>
      <c r="E114" s="11" t="s">
        <v>439</v>
      </c>
      <c r="F114" s="24">
        <f>F115</f>
        <v>105</v>
      </c>
      <c r="G114" s="24">
        <f t="shared" ref="G114:H116" si="39">G115</f>
        <v>20</v>
      </c>
      <c r="H114" s="24">
        <f t="shared" si="39"/>
        <v>20</v>
      </c>
    </row>
    <row r="115" spans="1:8" ht="25.5">
      <c r="A115" s="15"/>
      <c r="B115" s="12"/>
      <c r="C115" s="12" t="s">
        <v>57</v>
      </c>
      <c r="D115" s="14"/>
      <c r="E115" s="6" t="s">
        <v>31</v>
      </c>
      <c r="F115" s="26">
        <f>F116</f>
        <v>105</v>
      </c>
      <c r="G115" s="26">
        <f t="shared" si="39"/>
        <v>20</v>
      </c>
      <c r="H115" s="26">
        <f t="shared" si="39"/>
        <v>20</v>
      </c>
    </row>
    <row r="116" spans="1:8" ht="25.5">
      <c r="A116" s="15"/>
      <c r="B116" s="12"/>
      <c r="C116" s="12" t="s">
        <v>58</v>
      </c>
      <c r="D116" s="14"/>
      <c r="E116" s="6" t="s">
        <v>32</v>
      </c>
      <c r="F116" s="26">
        <f>F117</f>
        <v>105</v>
      </c>
      <c r="G116" s="26">
        <f t="shared" si="39"/>
        <v>20</v>
      </c>
      <c r="H116" s="26">
        <f t="shared" si="39"/>
        <v>20</v>
      </c>
    </row>
    <row r="117" spans="1:8" ht="38.25">
      <c r="A117" s="15"/>
      <c r="B117" s="12"/>
      <c r="C117" s="12" t="s">
        <v>60</v>
      </c>
      <c r="D117" s="14"/>
      <c r="E117" s="6" t="s">
        <v>59</v>
      </c>
      <c r="F117" s="26">
        <f>F118+F120</f>
        <v>105</v>
      </c>
      <c r="G117" s="26">
        <f>G118+G120</f>
        <v>20</v>
      </c>
      <c r="H117" s="26">
        <f>H118+H120</f>
        <v>20</v>
      </c>
    </row>
    <row r="118" spans="1:8" ht="25.5">
      <c r="A118" s="15"/>
      <c r="B118" s="12"/>
      <c r="C118" s="12" t="s">
        <v>61</v>
      </c>
      <c r="D118" s="14"/>
      <c r="E118" s="6" t="s">
        <v>0</v>
      </c>
      <c r="F118" s="26">
        <f>F119</f>
        <v>10</v>
      </c>
      <c r="G118" s="26">
        <f>G119</f>
        <v>10</v>
      </c>
      <c r="H118" s="26">
        <f>H119</f>
        <v>10</v>
      </c>
    </row>
    <row r="119" spans="1:8" ht="38.25">
      <c r="A119" s="15"/>
      <c r="B119" s="12"/>
      <c r="C119" s="12"/>
      <c r="D119" s="14">
        <v>600</v>
      </c>
      <c r="E119" s="11" t="s">
        <v>97</v>
      </c>
      <c r="F119" s="26">
        <v>10</v>
      </c>
      <c r="G119" s="25">
        <v>10</v>
      </c>
      <c r="H119" s="25">
        <v>10</v>
      </c>
    </row>
    <row r="120" spans="1:8" ht="25.5">
      <c r="A120" s="15"/>
      <c r="B120" s="12"/>
      <c r="C120" s="12" t="s">
        <v>62</v>
      </c>
      <c r="D120" s="14"/>
      <c r="E120" s="6" t="s">
        <v>1</v>
      </c>
      <c r="F120" s="26">
        <f>F121</f>
        <v>95</v>
      </c>
      <c r="G120" s="26">
        <f t="shared" ref="G120:H120" si="40">G121</f>
        <v>10</v>
      </c>
      <c r="H120" s="26">
        <f t="shared" si="40"/>
        <v>10</v>
      </c>
    </row>
    <row r="121" spans="1:8" ht="25.5">
      <c r="A121" s="15"/>
      <c r="B121" s="12"/>
      <c r="C121" s="12"/>
      <c r="D121" s="14">
        <v>200</v>
      </c>
      <c r="E121" s="11" t="s">
        <v>153</v>
      </c>
      <c r="F121" s="26">
        <v>95</v>
      </c>
      <c r="G121" s="25">
        <v>10</v>
      </c>
      <c r="H121" s="25">
        <v>10</v>
      </c>
    </row>
    <row r="122" spans="1:8" ht="25.5">
      <c r="A122" s="15"/>
      <c r="B122" s="12" t="s">
        <v>172</v>
      </c>
      <c r="C122" s="12"/>
      <c r="D122" s="14"/>
      <c r="E122" s="11" t="s">
        <v>127</v>
      </c>
      <c r="F122" s="26">
        <f>F123</f>
        <v>6962.13</v>
      </c>
      <c r="G122" s="26">
        <f t="shared" ref="G122:H122" si="41">G123</f>
        <v>3312.13</v>
      </c>
      <c r="H122" s="26">
        <f t="shared" si="41"/>
        <v>3312.13</v>
      </c>
    </row>
    <row r="123" spans="1:8" ht="25.5">
      <c r="A123" s="15"/>
      <c r="B123" s="12"/>
      <c r="C123" s="12" t="s">
        <v>57</v>
      </c>
      <c r="D123" s="14"/>
      <c r="E123" s="6" t="s">
        <v>31</v>
      </c>
      <c r="F123" s="26">
        <f>F124+F128</f>
        <v>6962.13</v>
      </c>
      <c r="G123" s="26">
        <f>G124+G128</f>
        <v>3312.13</v>
      </c>
      <c r="H123" s="26">
        <f>H124+H128</f>
        <v>3312.13</v>
      </c>
    </row>
    <row r="124" spans="1:8" ht="38.25">
      <c r="A124" s="15"/>
      <c r="B124" s="12"/>
      <c r="C124" s="12" t="s">
        <v>63</v>
      </c>
      <c r="D124" s="14"/>
      <c r="E124" s="6" t="s">
        <v>44</v>
      </c>
      <c r="F124" s="26">
        <f>F125</f>
        <v>40</v>
      </c>
      <c r="G124" s="26">
        <f t="shared" ref="G124:H126" si="42">G125</f>
        <v>40</v>
      </c>
      <c r="H124" s="26">
        <f t="shared" si="42"/>
        <v>40</v>
      </c>
    </row>
    <row r="125" spans="1:8" ht="51">
      <c r="A125" s="15"/>
      <c r="B125" s="12"/>
      <c r="C125" s="12" t="s">
        <v>65</v>
      </c>
      <c r="D125" s="14"/>
      <c r="E125" s="6" t="s">
        <v>64</v>
      </c>
      <c r="F125" s="26">
        <f>F126</f>
        <v>40</v>
      </c>
      <c r="G125" s="26">
        <f t="shared" si="42"/>
        <v>40</v>
      </c>
      <c r="H125" s="26">
        <f t="shared" si="42"/>
        <v>40</v>
      </c>
    </row>
    <row r="126" spans="1:8" ht="25.5">
      <c r="A126" s="15"/>
      <c r="B126" s="12"/>
      <c r="C126" s="12" t="s">
        <v>449</v>
      </c>
      <c r="D126" s="14"/>
      <c r="E126" s="6" t="s">
        <v>450</v>
      </c>
      <c r="F126" s="26">
        <f>F127</f>
        <v>40</v>
      </c>
      <c r="G126" s="26">
        <f t="shared" si="42"/>
        <v>40</v>
      </c>
      <c r="H126" s="26">
        <f t="shared" si="42"/>
        <v>40</v>
      </c>
    </row>
    <row r="127" spans="1:8" ht="25.5">
      <c r="A127" s="15"/>
      <c r="B127" s="12"/>
      <c r="C127" s="12"/>
      <c r="D127" s="14">
        <v>200</v>
      </c>
      <c r="E127" s="11" t="s">
        <v>153</v>
      </c>
      <c r="F127" s="26">
        <v>40</v>
      </c>
      <c r="G127" s="26">
        <v>40</v>
      </c>
      <c r="H127" s="26">
        <v>40</v>
      </c>
    </row>
    <row r="128" spans="1:8" ht="25.5">
      <c r="A128" s="15"/>
      <c r="B128" s="12"/>
      <c r="C128" s="12" t="s">
        <v>283</v>
      </c>
      <c r="D128" s="14"/>
      <c r="E128" s="6" t="s">
        <v>284</v>
      </c>
      <c r="F128" s="26">
        <f>F129</f>
        <v>6922.13</v>
      </c>
      <c r="G128" s="26">
        <f t="shared" ref="G128:H128" si="43">G129</f>
        <v>3272.13</v>
      </c>
      <c r="H128" s="26">
        <f t="shared" si="43"/>
        <v>3272.13</v>
      </c>
    </row>
    <row r="129" spans="1:8" ht="25.5">
      <c r="A129" s="15"/>
      <c r="B129" s="12"/>
      <c r="C129" s="12" t="s">
        <v>285</v>
      </c>
      <c r="D129" s="14"/>
      <c r="E129" s="6" t="s">
        <v>286</v>
      </c>
      <c r="F129" s="26">
        <f>F130+F132+F136+F134</f>
        <v>6922.13</v>
      </c>
      <c r="G129" s="26">
        <f t="shared" ref="G129:H129" si="44">G130+G132+G136+G134</f>
        <v>3272.13</v>
      </c>
      <c r="H129" s="26">
        <f t="shared" si="44"/>
        <v>3272.13</v>
      </c>
    </row>
    <row r="130" spans="1:8" ht="25.5">
      <c r="A130" s="15"/>
      <c r="B130" s="12"/>
      <c r="C130" s="12" t="s">
        <v>451</v>
      </c>
      <c r="D130" s="14"/>
      <c r="E130" s="6" t="s">
        <v>452</v>
      </c>
      <c r="F130" s="26">
        <f>F131</f>
        <v>750</v>
      </c>
      <c r="G130" s="26">
        <f t="shared" ref="G130:H130" si="45">G131</f>
        <v>100</v>
      </c>
      <c r="H130" s="26">
        <f t="shared" si="45"/>
        <v>100</v>
      </c>
    </row>
    <row r="131" spans="1:8" ht="25.5">
      <c r="A131" s="15"/>
      <c r="B131" s="12"/>
      <c r="C131" s="12"/>
      <c r="D131" s="14">
        <v>200</v>
      </c>
      <c r="E131" s="11" t="s">
        <v>153</v>
      </c>
      <c r="F131" s="26">
        <v>750</v>
      </c>
      <c r="G131" s="26">
        <v>100</v>
      </c>
      <c r="H131" s="26">
        <v>100</v>
      </c>
    </row>
    <row r="132" spans="1:8" ht="25.5">
      <c r="A132" s="15"/>
      <c r="B132" s="12"/>
      <c r="C132" s="12" t="s">
        <v>329</v>
      </c>
      <c r="D132" s="14"/>
      <c r="E132" s="6" t="s">
        <v>287</v>
      </c>
      <c r="F132" s="26">
        <f>F133</f>
        <v>12</v>
      </c>
      <c r="G132" s="26">
        <f t="shared" ref="G132:H132" si="46">G133</f>
        <v>12</v>
      </c>
      <c r="H132" s="26">
        <f t="shared" si="46"/>
        <v>12</v>
      </c>
    </row>
    <row r="133" spans="1:8" ht="25.5">
      <c r="A133" s="15"/>
      <c r="B133" s="12"/>
      <c r="C133" s="12"/>
      <c r="D133" s="14">
        <v>200</v>
      </c>
      <c r="E133" s="11" t="s">
        <v>153</v>
      </c>
      <c r="F133" s="26">
        <v>12</v>
      </c>
      <c r="G133" s="25">
        <v>12</v>
      </c>
      <c r="H133" s="25">
        <v>12</v>
      </c>
    </row>
    <row r="134" spans="1:8" ht="25.5">
      <c r="A134" s="15"/>
      <c r="B134" s="12"/>
      <c r="C134" s="12" t="s">
        <v>330</v>
      </c>
      <c r="D134" s="14"/>
      <c r="E134" s="11" t="s">
        <v>220</v>
      </c>
      <c r="F134" s="26">
        <f>F135</f>
        <v>6000</v>
      </c>
      <c r="G134" s="26">
        <f t="shared" ref="G134:H134" si="47">G135</f>
        <v>3000</v>
      </c>
      <c r="H134" s="26">
        <f t="shared" si="47"/>
        <v>3000</v>
      </c>
    </row>
    <row r="135" spans="1:8" ht="38.25">
      <c r="A135" s="15"/>
      <c r="B135" s="12"/>
      <c r="C135" s="12"/>
      <c r="D135" s="14">
        <v>600</v>
      </c>
      <c r="E135" s="11" t="s">
        <v>97</v>
      </c>
      <c r="F135" s="26">
        <v>6000</v>
      </c>
      <c r="G135" s="26">
        <v>3000</v>
      </c>
      <c r="H135" s="26">
        <v>3000</v>
      </c>
    </row>
    <row r="136" spans="1:8" ht="38.25">
      <c r="A136" s="15"/>
      <c r="B136" s="12"/>
      <c r="C136" s="12" t="s">
        <v>288</v>
      </c>
      <c r="D136" s="14"/>
      <c r="E136" s="11" t="s">
        <v>196</v>
      </c>
      <c r="F136" s="26">
        <f>F137</f>
        <v>160.13</v>
      </c>
      <c r="G136" s="26">
        <f t="shared" ref="G136:H136" si="48">G137</f>
        <v>160.13</v>
      </c>
      <c r="H136" s="26">
        <f t="shared" si="48"/>
        <v>160.13</v>
      </c>
    </row>
    <row r="137" spans="1:8" ht="63.75">
      <c r="A137" s="15"/>
      <c r="B137" s="12"/>
      <c r="C137" s="12"/>
      <c r="D137" s="14">
        <v>100</v>
      </c>
      <c r="E137" s="11" t="s">
        <v>98</v>
      </c>
      <c r="F137" s="26">
        <v>160.13</v>
      </c>
      <c r="G137" s="26">
        <v>160.13</v>
      </c>
      <c r="H137" s="26">
        <v>160.13</v>
      </c>
    </row>
    <row r="138" spans="1:8">
      <c r="A138" s="15"/>
      <c r="B138" s="12" t="s">
        <v>173</v>
      </c>
      <c r="C138" s="12"/>
      <c r="D138" s="12"/>
      <c r="E138" s="11" t="s">
        <v>128</v>
      </c>
      <c r="F138" s="24">
        <f>F139+F144+F160</f>
        <v>23033.066680000004</v>
      </c>
      <c r="G138" s="24">
        <f>G139+G144+G160</f>
        <v>13425.5</v>
      </c>
      <c r="H138" s="24">
        <f>H139+H144+H160</f>
        <v>13795.5</v>
      </c>
    </row>
    <row r="139" spans="1:8">
      <c r="A139" s="15"/>
      <c r="B139" s="12" t="s">
        <v>197</v>
      </c>
      <c r="C139" s="12"/>
      <c r="D139" s="12"/>
      <c r="E139" s="11" t="s">
        <v>198</v>
      </c>
      <c r="F139" s="24">
        <f>F140</f>
        <v>6950</v>
      </c>
      <c r="G139" s="24">
        <f t="shared" ref="G139:H142" si="49">G140</f>
        <v>450</v>
      </c>
      <c r="H139" s="24">
        <f t="shared" si="49"/>
        <v>450</v>
      </c>
    </row>
    <row r="140" spans="1:8" ht="25.5">
      <c r="A140" s="15"/>
      <c r="B140" s="12"/>
      <c r="C140" s="12" t="s">
        <v>155</v>
      </c>
      <c r="D140" s="12"/>
      <c r="E140" s="6" t="s">
        <v>156</v>
      </c>
      <c r="F140" s="24">
        <f>F141</f>
        <v>6950</v>
      </c>
      <c r="G140" s="24">
        <f t="shared" si="49"/>
        <v>450</v>
      </c>
      <c r="H140" s="24">
        <f t="shared" si="49"/>
        <v>450</v>
      </c>
    </row>
    <row r="141" spans="1:8" ht="25.5">
      <c r="A141" s="15"/>
      <c r="B141" s="12"/>
      <c r="C141" s="12" t="s">
        <v>235</v>
      </c>
      <c r="D141" s="12"/>
      <c r="E141" s="11" t="s">
        <v>236</v>
      </c>
      <c r="F141" s="24">
        <f>F142</f>
        <v>6950</v>
      </c>
      <c r="G141" s="24">
        <f t="shared" si="49"/>
        <v>450</v>
      </c>
      <c r="H141" s="24">
        <f t="shared" si="49"/>
        <v>450</v>
      </c>
    </row>
    <row r="142" spans="1:8">
      <c r="A142" s="15"/>
      <c r="B142" s="12"/>
      <c r="C142" s="12" t="s">
        <v>382</v>
      </c>
      <c r="D142" s="12"/>
      <c r="E142" s="11" t="s">
        <v>195</v>
      </c>
      <c r="F142" s="24">
        <f>F143</f>
        <v>6950</v>
      </c>
      <c r="G142" s="24">
        <f t="shared" si="49"/>
        <v>450</v>
      </c>
      <c r="H142" s="24">
        <f t="shared" si="49"/>
        <v>450</v>
      </c>
    </row>
    <row r="143" spans="1:8">
      <c r="A143" s="15"/>
      <c r="B143" s="12"/>
      <c r="C143" s="12"/>
      <c r="D143" s="14">
        <v>800</v>
      </c>
      <c r="E143" s="11" t="s">
        <v>96</v>
      </c>
      <c r="F143" s="24">
        <v>6950</v>
      </c>
      <c r="G143" s="25">
        <v>450</v>
      </c>
      <c r="H143" s="25">
        <v>450</v>
      </c>
    </row>
    <row r="144" spans="1:8">
      <c r="A144" s="15"/>
      <c r="B144" s="12" t="s">
        <v>174</v>
      </c>
      <c r="C144" s="12"/>
      <c r="D144" s="12"/>
      <c r="E144" s="11" t="s">
        <v>129</v>
      </c>
      <c r="F144" s="24">
        <f>F145</f>
        <v>15583.066680000002</v>
      </c>
      <c r="G144" s="24">
        <f>G145</f>
        <v>12525.5</v>
      </c>
      <c r="H144" s="24">
        <f>H145</f>
        <v>12895.5</v>
      </c>
    </row>
    <row r="145" spans="1:8" ht="25.5">
      <c r="A145" s="15"/>
      <c r="B145" s="12"/>
      <c r="C145" s="12" t="s">
        <v>341</v>
      </c>
      <c r="D145" s="14"/>
      <c r="E145" s="6" t="s">
        <v>342</v>
      </c>
      <c r="F145" s="24">
        <f>F146</f>
        <v>15583.066680000002</v>
      </c>
      <c r="G145" s="24">
        <f t="shared" ref="G145:H145" si="50">G146</f>
        <v>12525.5</v>
      </c>
      <c r="H145" s="24">
        <f t="shared" si="50"/>
        <v>12895.5</v>
      </c>
    </row>
    <row r="146" spans="1:8" ht="25.5">
      <c r="A146" s="15"/>
      <c r="B146" s="12"/>
      <c r="C146" s="12" t="s">
        <v>356</v>
      </c>
      <c r="D146" s="14"/>
      <c r="E146" s="6" t="s">
        <v>357</v>
      </c>
      <c r="F146" s="26">
        <f>F147+F154+F157</f>
        <v>15583.066680000002</v>
      </c>
      <c r="G146" s="26">
        <f t="shared" ref="G146:H146" si="51">G147+G154+G157</f>
        <v>12525.5</v>
      </c>
      <c r="H146" s="26">
        <f t="shared" si="51"/>
        <v>12895.5</v>
      </c>
    </row>
    <row r="147" spans="1:8" ht="25.5">
      <c r="A147" s="15"/>
      <c r="B147" s="12"/>
      <c r="C147" s="12" t="s">
        <v>358</v>
      </c>
      <c r="D147" s="14"/>
      <c r="E147" s="6" t="s">
        <v>81</v>
      </c>
      <c r="F147" s="26">
        <f>F148+F150+F152</f>
        <v>9362.3998800000008</v>
      </c>
      <c r="G147" s="26">
        <f t="shared" ref="G147:H147" si="52">G148+G150+G152</f>
        <v>12525.5</v>
      </c>
      <c r="H147" s="26">
        <f t="shared" si="52"/>
        <v>12895.5</v>
      </c>
    </row>
    <row r="148" spans="1:8" ht="25.5">
      <c r="A148" s="15"/>
      <c r="B148" s="12"/>
      <c r="C148" s="12" t="s">
        <v>359</v>
      </c>
      <c r="D148" s="14"/>
      <c r="E148" s="6" t="s">
        <v>165</v>
      </c>
      <c r="F148" s="26">
        <f>F149</f>
        <v>5200</v>
      </c>
      <c r="G148" s="26">
        <f t="shared" ref="G148:H148" si="53">G149</f>
        <v>8000</v>
      </c>
      <c r="H148" s="26">
        <f t="shared" si="53"/>
        <v>8000</v>
      </c>
    </row>
    <row r="149" spans="1:8" ht="25.5">
      <c r="A149" s="15"/>
      <c r="B149" s="12"/>
      <c r="C149" s="12"/>
      <c r="D149" s="14">
        <v>200</v>
      </c>
      <c r="E149" s="11" t="s">
        <v>153</v>
      </c>
      <c r="F149" s="26">
        <v>5200</v>
      </c>
      <c r="G149" s="25">
        <v>8000</v>
      </c>
      <c r="H149" s="25">
        <v>8000</v>
      </c>
    </row>
    <row r="150" spans="1:8" ht="25.5">
      <c r="A150" s="15"/>
      <c r="B150" s="12"/>
      <c r="C150" s="12" t="s">
        <v>360</v>
      </c>
      <c r="D150" s="14"/>
      <c r="E150" s="6" t="s">
        <v>130</v>
      </c>
      <c r="F150" s="26">
        <f>F151</f>
        <v>4070</v>
      </c>
      <c r="G150" s="26">
        <f t="shared" ref="G150:H152" si="54">G151</f>
        <v>700</v>
      </c>
      <c r="H150" s="26">
        <f t="shared" si="54"/>
        <v>700</v>
      </c>
    </row>
    <row r="151" spans="1:8" ht="25.5">
      <c r="A151" s="15"/>
      <c r="B151" s="12"/>
      <c r="C151" s="12"/>
      <c r="D151" s="14">
        <v>200</v>
      </c>
      <c r="E151" s="11" t="s">
        <v>153</v>
      </c>
      <c r="F151" s="26">
        <v>4070</v>
      </c>
      <c r="G151" s="25">
        <v>700</v>
      </c>
      <c r="H151" s="25">
        <v>700</v>
      </c>
    </row>
    <row r="152" spans="1:8" ht="25.5">
      <c r="A152" s="15"/>
      <c r="B152" s="12"/>
      <c r="C152" s="12" t="s">
        <v>361</v>
      </c>
      <c r="D152" s="14"/>
      <c r="E152" s="6" t="s">
        <v>130</v>
      </c>
      <c r="F152" s="26">
        <f>F153</f>
        <v>92.399879999999996</v>
      </c>
      <c r="G152" s="26">
        <f t="shared" si="54"/>
        <v>3825.5</v>
      </c>
      <c r="H152" s="26">
        <f t="shared" si="54"/>
        <v>4195.5</v>
      </c>
    </row>
    <row r="153" spans="1:8" ht="25.5">
      <c r="A153" s="15"/>
      <c r="B153" s="12"/>
      <c r="C153" s="12"/>
      <c r="D153" s="14">
        <v>200</v>
      </c>
      <c r="E153" s="11" t="s">
        <v>153</v>
      </c>
      <c r="F153" s="26">
        <v>92.399879999999996</v>
      </c>
      <c r="G153" s="25">
        <v>3825.5</v>
      </c>
      <c r="H153" s="25">
        <v>4195.5</v>
      </c>
    </row>
    <row r="154" spans="1:8" ht="51">
      <c r="A154" s="15"/>
      <c r="B154" s="12"/>
      <c r="C154" s="4" t="s">
        <v>473</v>
      </c>
      <c r="D154" s="4"/>
      <c r="E154" s="3" t="s">
        <v>479</v>
      </c>
      <c r="F154" s="26">
        <f>F155</f>
        <v>4825.6764000000003</v>
      </c>
      <c r="G154" s="26">
        <f t="shared" ref="G154:H155" si="55">G155</f>
        <v>0</v>
      </c>
      <c r="H154" s="26">
        <f t="shared" si="55"/>
        <v>0</v>
      </c>
    </row>
    <row r="155" spans="1:8" ht="51">
      <c r="A155" s="15"/>
      <c r="B155" s="12"/>
      <c r="C155" s="4" t="s">
        <v>474</v>
      </c>
      <c r="D155" s="4"/>
      <c r="E155" s="3" t="s">
        <v>480</v>
      </c>
      <c r="F155" s="26">
        <f>F156</f>
        <v>4825.6764000000003</v>
      </c>
      <c r="G155" s="26">
        <f t="shared" si="55"/>
        <v>0</v>
      </c>
      <c r="H155" s="26">
        <f t="shared" si="55"/>
        <v>0</v>
      </c>
    </row>
    <row r="156" spans="1:8" ht="25.5">
      <c r="A156" s="15"/>
      <c r="B156" s="12"/>
      <c r="C156" s="12"/>
      <c r="D156" s="14">
        <v>200</v>
      </c>
      <c r="E156" s="11" t="s">
        <v>153</v>
      </c>
      <c r="F156" s="26">
        <v>4825.6764000000003</v>
      </c>
      <c r="G156" s="25">
        <v>0</v>
      </c>
      <c r="H156" s="25">
        <v>0</v>
      </c>
    </row>
    <row r="157" spans="1:8" ht="38.25">
      <c r="A157" s="15"/>
      <c r="B157" s="12"/>
      <c r="C157" s="4" t="s">
        <v>475</v>
      </c>
      <c r="D157" s="4"/>
      <c r="E157" s="3" t="s">
        <v>461</v>
      </c>
      <c r="F157" s="26">
        <f>F158</f>
        <v>1394.9903999999999</v>
      </c>
      <c r="G157" s="26">
        <f t="shared" ref="G157:H158" si="56">G158</f>
        <v>0</v>
      </c>
      <c r="H157" s="26">
        <f t="shared" si="56"/>
        <v>0</v>
      </c>
    </row>
    <row r="158" spans="1:8" ht="38.25">
      <c r="A158" s="15"/>
      <c r="B158" s="12"/>
      <c r="C158" s="4" t="s">
        <v>476</v>
      </c>
      <c r="D158" s="4"/>
      <c r="E158" s="3" t="s">
        <v>462</v>
      </c>
      <c r="F158" s="26">
        <f>F159</f>
        <v>1394.9903999999999</v>
      </c>
      <c r="G158" s="26">
        <f t="shared" si="56"/>
        <v>0</v>
      </c>
      <c r="H158" s="26">
        <f t="shared" si="56"/>
        <v>0</v>
      </c>
    </row>
    <row r="159" spans="1:8" ht="25.5">
      <c r="A159" s="15"/>
      <c r="B159" s="12"/>
      <c r="C159" s="18"/>
      <c r="D159" s="18">
        <v>200</v>
      </c>
      <c r="E159" s="3" t="s">
        <v>153</v>
      </c>
      <c r="F159" s="26">
        <v>1394.9903999999999</v>
      </c>
      <c r="G159" s="25">
        <v>0</v>
      </c>
      <c r="H159" s="25">
        <v>0</v>
      </c>
    </row>
    <row r="160" spans="1:8" ht="25.5">
      <c r="A160" s="15"/>
      <c r="B160" s="12" t="s">
        <v>175</v>
      </c>
      <c r="C160" s="12"/>
      <c r="D160" s="12"/>
      <c r="E160" s="11" t="s">
        <v>131</v>
      </c>
      <c r="F160" s="24">
        <f>F161+F172+F176+F181</f>
        <v>500</v>
      </c>
      <c r="G160" s="24">
        <f t="shared" ref="G160:H160" si="57">G161+G172+G176+G181</f>
        <v>450</v>
      </c>
      <c r="H160" s="24">
        <f t="shared" si="57"/>
        <v>450</v>
      </c>
    </row>
    <row r="161" spans="1:8" ht="25.5">
      <c r="A161" s="15"/>
      <c r="B161" s="12"/>
      <c r="C161" s="12" t="s">
        <v>46</v>
      </c>
      <c r="D161" s="14"/>
      <c r="E161" s="6" t="s">
        <v>26</v>
      </c>
      <c r="F161" s="26">
        <f>F162+F168</f>
        <v>150</v>
      </c>
      <c r="G161" s="26">
        <f>G162+G168</f>
        <v>150</v>
      </c>
      <c r="H161" s="26">
        <f>H162+H168</f>
        <v>150</v>
      </c>
    </row>
    <row r="162" spans="1:8" ht="25.5">
      <c r="A162" s="15"/>
      <c r="B162" s="12"/>
      <c r="C162" s="12" t="s">
        <v>47</v>
      </c>
      <c r="D162" s="14"/>
      <c r="E162" s="6" t="s">
        <v>27</v>
      </c>
      <c r="F162" s="26">
        <f>F163</f>
        <v>120</v>
      </c>
      <c r="G162" s="26">
        <f t="shared" ref="G162:H162" si="58">G163</f>
        <v>120</v>
      </c>
      <c r="H162" s="26">
        <f t="shared" si="58"/>
        <v>120</v>
      </c>
    </row>
    <row r="163" spans="1:8" ht="25.5">
      <c r="A163" s="15"/>
      <c r="B163" s="12"/>
      <c r="C163" s="12" t="s">
        <v>49</v>
      </c>
      <c r="D163" s="14"/>
      <c r="E163" s="6" t="s">
        <v>48</v>
      </c>
      <c r="F163" s="26">
        <f>F164+F166</f>
        <v>120</v>
      </c>
      <c r="G163" s="26">
        <f t="shared" ref="G163:H163" si="59">G164+G166</f>
        <v>120</v>
      </c>
      <c r="H163" s="26">
        <f t="shared" si="59"/>
        <v>120</v>
      </c>
    </row>
    <row r="164" spans="1:8" ht="38.25">
      <c r="A164" s="15"/>
      <c r="B164" s="12"/>
      <c r="C164" s="18" t="s">
        <v>321</v>
      </c>
      <c r="D164" s="18"/>
      <c r="E164" s="5" t="s">
        <v>245</v>
      </c>
      <c r="F164" s="26">
        <f>F165</f>
        <v>50</v>
      </c>
      <c r="G164" s="26">
        <f t="shared" ref="G164:H164" si="60">G165</f>
        <v>50</v>
      </c>
      <c r="H164" s="26">
        <f t="shared" si="60"/>
        <v>50</v>
      </c>
    </row>
    <row r="165" spans="1:8" ht="38.25">
      <c r="A165" s="15"/>
      <c r="B165" s="12"/>
      <c r="C165" s="18"/>
      <c r="D165" s="18">
        <v>600</v>
      </c>
      <c r="E165" s="3" t="s">
        <v>97</v>
      </c>
      <c r="F165" s="26">
        <v>50</v>
      </c>
      <c r="G165" s="25">
        <v>50</v>
      </c>
      <c r="H165" s="25">
        <v>50</v>
      </c>
    </row>
    <row r="166" spans="1:8" ht="38.25">
      <c r="A166" s="15"/>
      <c r="B166" s="12"/>
      <c r="C166" s="18" t="s">
        <v>322</v>
      </c>
      <c r="D166" s="18"/>
      <c r="E166" s="5" t="s">
        <v>246</v>
      </c>
      <c r="F166" s="26">
        <f>F167</f>
        <v>70</v>
      </c>
      <c r="G166" s="26">
        <f t="shared" ref="G166:H166" si="61">G167</f>
        <v>70</v>
      </c>
      <c r="H166" s="26">
        <f t="shared" si="61"/>
        <v>70</v>
      </c>
    </row>
    <row r="167" spans="1:8" ht="38.25">
      <c r="A167" s="15"/>
      <c r="B167" s="12"/>
      <c r="C167" s="18"/>
      <c r="D167" s="18">
        <v>600</v>
      </c>
      <c r="E167" s="3" t="s">
        <v>97</v>
      </c>
      <c r="F167" s="26">
        <v>70</v>
      </c>
      <c r="G167" s="25">
        <v>70</v>
      </c>
      <c r="H167" s="25">
        <v>70</v>
      </c>
    </row>
    <row r="168" spans="1:8" ht="25.5">
      <c r="A168" s="15"/>
      <c r="B168" s="12"/>
      <c r="C168" s="12" t="s">
        <v>50</v>
      </c>
      <c r="D168" s="14"/>
      <c r="E168" s="6" t="s">
        <v>28</v>
      </c>
      <c r="F168" s="26">
        <f>F169</f>
        <v>30</v>
      </c>
      <c r="G168" s="26">
        <f t="shared" ref="G168:H169" si="62">G169</f>
        <v>30</v>
      </c>
      <c r="H168" s="26">
        <f t="shared" si="62"/>
        <v>30</v>
      </c>
    </row>
    <row r="169" spans="1:8" ht="38.25">
      <c r="A169" s="15"/>
      <c r="B169" s="12"/>
      <c r="C169" s="12" t="s">
        <v>52</v>
      </c>
      <c r="D169" s="14"/>
      <c r="E169" s="6" t="s">
        <v>51</v>
      </c>
      <c r="F169" s="26">
        <f>F170</f>
        <v>30</v>
      </c>
      <c r="G169" s="26">
        <f t="shared" si="62"/>
        <v>30</v>
      </c>
      <c r="H169" s="26">
        <f t="shared" si="62"/>
        <v>30</v>
      </c>
    </row>
    <row r="170" spans="1:8" ht="25.5">
      <c r="A170" s="15"/>
      <c r="B170" s="12"/>
      <c r="C170" s="18" t="s">
        <v>323</v>
      </c>
      <c r="D170" s="18"/>
      <c r="E170" s="3" t="s">
        <v>247</v>
      </c>
      <c r="F170" s="26">
        <f>SUM(F171:F171)</f>
        <v>30</v>
      </c>
      <c r="G170" s="26">
        <f>SUM(G171:G171)</f>
        <v>30</v>
      </c>
      <c r="H170" s="26">
        <f>SUM(H171:H171)</f>
        <v>30</v>
      </c>
    </row>
    <row r="171" spans="1:8" ht="38.25">
      <c r="A171" s="15"/>
      <c r="B171" s="12"/>
      <c r="C171" s="12"/>
      <c r="D171" s="14">
        <v>600</v>
      </c>
      <c r="E171" s="6" t="s">
        <v>97</v>
      </c>
      <c r="F171" s="26">
        <v>30</v>
      </c>
      <c r="G171" s="25">
        <v>30</v>
      </c>
      <c r="H171" s="25">
        <v>30</v>
      </c>
    </row>
    <row r="172" spans="1:8" ht="25.5">
      <c r="A172" s="15"/>
      <c r="B172" s="12"/>
      <c r="C172" s="12" t="s">
        <v>157</v>
      </c>
      <c r="D172" s="14"/>
      <c r="E172" s="11" t="s">
        <v>159</v>
      </c>
      <c r="F172" s="26">
        <f>F173</f>
        <v>200</v>
      </c>
      <c r="G172" s="26">
        <f t="shared" ref="G172:H174" si="63">G173</f>
        <v>200</v>
      </c>
      <c r="H172" s="26">
        <f t="shared" si="63"/>
        <v>200</v>
      </c>
    </row>
    <row r="173" spans="1:8" ht="25.5">
      <c r="A173" s="15"/>
      <c r="B173" s="12"/>
      <c r="C173" s="12" t="s">
        <v>239</v>
      </c>
      <c r="D173" s="14"/>
      <c r="E173" s="11" t="s">
        <v>240</v>
      </c>
      <c r="F173" s="26">
        <f>F174</f>
        <v>200</v>
      </c>
      <c r="G173" s="26">
        <f t="shared" si="63"/>
        <v>200</v>
      </c>
      <c r="H173" s="26">
        <f t="shared" si="63"/>
        <v>200</v>
      </c>
    </row>
    <row r="174" spans="1:8" ht="25.5">
      <c r="A174" s="15"/>
      <c r="B174" s="12"/>
      <c r="C174" s="12" t="s">
        <v>241</v>
      </c>
      <c r="D174" s="14"/>
      <c r="E174" s="11" t="s">
        <v>158</v>
      </c>
      <c r="F174" s="26">
        <f>F175</f>
        <v>200</v>
      </c>
      <c r="G174" s="26">
        <f t="shared" si="63"/>
        <v>200</v>
      </c>
      <c r="H174" s="26">
        <f t="shared" si="63"/>
        <v>200</v>
      </c>
    </row>
    <row r="175" spans="1:8" ht="25.5">
      <c r="A175" s="15"/>
      <c r="B175" s="12"/>
      <c r="C175" s="12"/>
      <c r="D175" s="14">
        <v>200</v>
      </c>
      <c r="E175" s="11" t="s">
        <v>153</v>
      </c>
      <c r="F175" s="26">
        <v>200</v>
      </c>
      <c r="G175" s="25">
        <v>200</v>
      </c>
      <c r="H175" s="25">
        <v>200</v>
      </c>
    </row>
    <row r="176" spans="1:8">
      <c r="A176" s="15"/>
      <c r="B176" s="12"/>
      <c r="C176" s="18" t="s">
        <v>249</v>
      </c>
      <c r="D176" s="18"/>
      <c r="E176" s="3" t="s">
        <v>248</v>
      </c>
      <c r="F176" s="26">
        <f>F177</f>
        <v>100</v>
      </c>
      <c r="G176" s="26">
        <f t="shared" ref="G176:H176" si="64">G177</f>
        <v>100</v>
      </c>
      <c r="H176" s="26">
        <f t="shared" si="64"/>
        <v>100</v>
      </c>
    </row>
    <row r="177" spans="1:8" ht="25.5">
      <c r="A177" s="15"/>
      <c r="B177" s="12"/>
      <c r="C177" s="18" t="s">
        <v>263</v>
      </c>
      <c r="D177" s="18"/>
      <c r="E177" s="3" t="s">
        <v>264</v>
      </c>
      <c r="F177" s="7">
        <f t="shared" ref="F177:H179" si="65">F178</f>
        <v>100</v>
      </c>
      <c r="G177" s="7">
        <f t="shared" si="65"/>
        <v>100</v>
      </c>
      <c r="H177" s="7">
        <f t="shared" si="65"/>
        <v>100</v>
      </c>
    </row>
    <row r="178" spans="1:8" ht="25.5">
      <c r="A178" s="15"/>
      <c r="B178" s="12"/>
      <c r="C178" s="18" t="s">
        <v>265</v>
      </c>
      <c r="D178" s="18"/>
      <c r="E178" s="3" t="s">
        <v>266</v>
      </c>
      <c r="F178" s="7">
        <f t="shared" si="65"/>
        <v>100</v>
      </c>
      <c r="G178" s="7">
        <f t="shared" si="65"/>
        <v>100</v>
      </c>
      <c r="H178" s="7">
        <f t="shared" si="65"/>
        <v>100</v>
      </c>
    </row>
    <row r="179" spans="1:8" ht="25.5">
      <c r="A179" s="15"/>
      <c r="B179" s="12"/>
      <c r="C179" s="18" t="s">
        <v>267</v>
      </c>
      <c r="D179" s="18"/>
      <c r="E179" s="3" t="s">
        <v>268</v>
      </c>
      <c r="F179" s="7">
        <f t="shared" si="65"/>
        <v>100</v>
      </c>
      <c r="G179" s="7">
        <f t="shared" si="65"/>
        <v>100</v>
      </c>
      <c r="H179" s="7">
        <f t="shared" si="65"/>
        <v>100</v>
      </c>
    </row>
    <row r="180" spans="1:8" ht="38.25">
      <c r="A180" s="15"/>
      <c r="B180" s="12"/>
      <c r="C180" s="18"/>
      <c r="D180" s="18">
        <v>600</v>
      </c>
      <c r="E180" s="3" t="s">
        <v>97</v>
      </c>
      <c r="F180" s="7">
        <v>100</v>
      </c>
      <c r="G180" s="27">
        <v>100</v>
      </c>
      <c r="H180" s="27">
        <v>100</v>
      </c>
    </row>
    <row r="181" spans="1:8" ht="25.5">
      <c r="A181" s="15"/>
      <c r="B181" s="12"/>
      <c r="C181" s="4" t="s">
        <v>341</v>
      </c>
      <c r="D181" s="4"/>
      <c r="E181" s="3" t="s">
        <v>342</v>
      </c>
      <c r="F181" s="7">
        <f>F182</f>
        <v>50</v>
      </c>
      <c r="G181" s="7">
        <f t="shared" ref="G181:H184" si="66">G182</f>
        <v>0</v>
      </c>
      <c r="H181" s="7">
        <f t="shared" si="66"/>
        <v>0</v>
      </c>
    </row>
    <row r="182" spans="1:8" ht="25.5">
      <c r="A182" s="15"/>
      <c r="B182" s="12"/>
      <c r="C182" s="4" t="s">
        <v>427</v>
      </c>
      <c r="D182" s="4"/>
      <c r="E182" s="3" t="s">
        <v>429</v>
      </c>
      <c r="F182" s="7">
        <f>F183</f>
        <v>50</v>
      </c>
      <c r="G182" s="7">
        <f t="shared" si="66"/>
        <v>0</v>
      </c>
      <c r="H182" s="7">
        <f t="shared" si="66"/>
        <v>0</v>
      </c>
    </row>
    <row r="183" spans="1:8" ht="25.5">
      <c r="A183" s="15"/>
      <c r="B183" s="12"/>
      <c r="C183" s="4" t="s">
        <v>428</v>
      </c>
      <c r="D183" s="4"/>
      <c r="E183" s="3" t="s">
        <v>430</v>
      </c>
      <c r="F183" s="7">
        <f>F184</f>
        <v>50</v>
      </c>
      <c r="G183" s="7">
        <f t="shared" si="66"/>
        <v>0</v>
      </c>
      <c r="H183" s="7">
        <f t="shared" si="66"/>
        <v>0</v>
      </c>
    </row>
    <row r="184" spans="1:8">
      <c r="A184" s="15"/>
      <c r="B184" s="12"/>
      <c r="C184" s="4" t="s">
        <v>446</v>
      </c>
      <c r="D184" s="4"/>
      <c r="E184" s="3" t="s">
        <v>447</v>
      </c>
      <c r="F184" s="7">
        <f>F185</f>
        <v>50</v>
      </c>
      <c r="G184" s="7">
        <f t="shared" si="66"/>
        <v>0</v>
      </c>
      <c r="H184" s="7">
        <f t="shared" si="66"/>
        <v>0</v>
      </c>
    </row>
    <row r="185" spans="1:8" ht="25.5">
      <c r="A185" s="15"/>
      <c r="B185" s="12"/>
      <c r="C185" s="4"/>
      <c r="D185" s="4">
        <v>200</v>
      </c>
      <c r="E185" s="3" t="s">
        <v>153</v>
      </c>
      <c r="F185" s="7">
        <v>50</v>
      </c>
      <c r="G185" s="27">
        <v>0</v>
      </c>
      <c r="H185" s="27">
        <v>0</v>
      </c>
    </row>
    <row r="186" spans="1:8">
      <c r="A186" s="15"/>
      <c r="B186" s="12" t="s">
        <v>176</v>
      </c>
      <c r="C186" s="12"/>
      <c r="D186" s="12"/>
      <c r="E186" s="11" t="s">
        <v>132</v>
      </c>
      <c r="F186" s="24">
        <f>F187+F195+F205</f>
        <v>20306.608209999999</v>
      </c>
      <c r="G186" s="24">
        <f>G187+G195+G205</f>
        <v>13657.84203</v>
      </c>
      <c r="H186" s="24">
        <f>H187+H195+H205</f>
        <v>13744.626830000001</v>
      </c>
    </row>
    <row r="187" spans="1:8">
      <c r="A187" s="15"/>
      <c r="B187" s="12" t="s">
        <v>177</v>
      </c>
      <c r="C187" s="12"/>
      <c r="D187" s="12"/>
      <c r="E187" s="11" t="s">
        <v>133</v>
      </c>
      <c r="F187" s="24">
        <f>F188</f>
        <v>7365</v>
      </c>
      <c r="G187" s="24">
        <f t="shared" ref="G187:H189" si="67">G188</f>
        <v>3815</v>
      </c>
      <c r="H187" s="24">
        <f t="shared" si="67"/>
        <v>3815</v>
      </c>
    </row>
    <row r="188" spans="1:8" ht="38.25">
      <c r="A188" s="15"/>
      <c r="B188" s="12"/>
      <c r="C188" s="18" t="s">
        <v>383</v>
      </c>
      <c r="D188" s="18"/>
      <c r="E188" s="3" t="s">
        <v>384</v>
      </c>
      <c r="F188" s="24">
        <f>F189</f>
        <v>7365</v>
      </c>
      <c r="G188" s="24">
        <f t="shared" si="67"/>
        <v>3815</v>
      </c>
      <c r="H188" s="24">
        <f t="shared" si="67"/>
        <v>3815</v>
      </c>
    </row>
    <row r="189" spans="1:8" ht="25.5">
      <c r="A189" s="15"/>
      <c r="B189" s="12"/>
      <c r="C189" s="18" t="s">
        <v>389</v>
      </c>
      <c r="D189" s="18"/>
      <c r="E189" s="3" t="s">
        <v>390</v>
      </c>
      <c r="F189" s="24">
        <f>F190</f>
        <v>7365</v>
      </c>
      <c r="G189" s="24">
        <f t="shared" si="67"/>
        <v>3815</v>
      </c>
      <c r="H189" s="24">
        <f t="shared" si="67"/>
        <v>3815</v>
      </c>
    </row>
    <row r="190" spans="1:8" ht="25.5">
      <c r="A190" s="15"/>
      <c r="B190" s="12"/>
      <c r="C190" s="18" t="s">
        <v>391</v>
      </c>
      <c r="D190" s="18"/>
      <c r="E190" s="3" t="s">
        <v>242</v>
      </c>
      <c r="F190" s="24">
        <f>F191+F193</f>
        <v>7365</v>
      </c>
      <c r="G190" s="24">
        <f t="shared" ref="G190:H190" si="68">G191+G193</f>
        <v>3815</v>
      </c>
      <c r="H190" s="24">
        <f t="shared" si="68"/>
        <v>3815</v>
      </c>
    </row>
    <row r="191" spans="1:8">
      <c r="A191" s="15"/>
      <c r="B191" s="12"/>
      <c r="C191" s="18" t="s">
        <v>392</v>
      </c>
      <c r="D191" s="18"/>
      <c r="E191" s="3" t="s">
        <v>225</v>
      </c>
      <c r="F191" s="24">
        <f>F192</f>
        <v>700</v>
      </c>
      <c r="G191" s="24">
        <f t="shared" ref="G191:H191" si="69">G192</f>
        <v>1400</v>
      </c>
      <c r="H191" s="24">
        <f t="shared" si="69"/>
        <v>1400</v>
      </c>
    </row>
    <row r="192" spans="1:8" ht="25.5">
      <c r="A192" s="15"/>
      <c r="B192" s="12"/>
      <c r="C192" s="18"/>
      <c r="D192" s="18">
        <v>200</v>
      </c>
      <c r="E192" s="3" t="s">
        <v>153</v>
      </c>
      <c r="F192" s="24">
        <v>700</v>
      </c>
      <c r="G192" s="25">
        <v>1400</v>
      </c>
      <c r="H192" s="25">
        <v>1400</v>
      </c>
    </row>
    <row r="193" spans="1:8" ht="25.5">
      <c r="A193" s="15"/>
      <c r="B193" s="12"/>
      <c r="C193" s="18" t="s">
        <v>393</v>
      </c>
      <c r="D193" s="18"/>
      <c r="E193" s="3" t="s">
        <v>25</v>
      </c>
      <c r="F193" s="24">
        <f>F194</f>
        <v>6665</v>
      </c>
      <c r="G193" s="24">
        <f t="shared" ref="G193:H193" si="70">G194</f>
        <v>2415</v>
      </c>
      <c r="H193" s="24">
        <f t="shared" si="70"/>
        <v>2415</v>
      </c>
    </row>
    <row r="194" spans="1:8" ht="25.5">
      <c r="A194" s="15"/>
      <c r="B194" s="12"/>
      <c r="C194" s="18"/>
      <c r="D194" s="18">
        <v>200</v>
      </c>
      <c r="E194" s="3" t="s">
        <v>153</v>
      </c>
      <c r="F194" s="24">
        <v>6665</v>
      </c>
      <c r="G194" s="25">
        <v>2415</v>
      </c>
      <c r="H194" s="25">
        <v>2415</v>
      </c>
    </row>
    <row r="195" spans="1:8">
      <c r="A195" s="15"/>
      <c r="B195" s="12" t="s">
        <v>405</v>
      </c>
      <c r="C195" s="18"/>
      <c r="D195" s="18"/>
      <c r="E195" s="3" t="s">
        <v>406</v>
      </c>
      <c r="F195" s="24">
        <f>F196</f>
        <v>50.206789999999998</v>
      </c>
      <c r="G195" s="24">
        <f t="shared" ref="G195:H195" si="71">G196</f>
        <v>0</v>
      </c>
      <c r="H195" s="24">
        <f t="shared" si="71"/>
        <v>0</v>
      </c>
    </row>
    <row r="196" spans="1:8" ht="25.5">
      <c r="A196" s="15"/>
      <c r="B196" s="12"/>
      <c r="C196" s="4" t="s">
        <v>341</v>
      </c>
      <c r="D196" s="4"/>
      <c r="E196" s="3" t="s">
        <v>342</v>
      </c>
      <c r="F196" s="24">
        <f>F197+F201</f>
        <v>50.206789999999998</v>
      </c>
      <c r="G196" s="24">
        <f t="shared" ref="G196:H196" si="72">G197+G201</f>
        <v>0</v>
      </c>
      <c r="H196" s="24">
        <f t="shared" si="72"/>
        <v>0</v>
      </c>
    </row>
    <row r="197" spans="1:8" ht="25.5">
      <c r="A197" s="15"/>
      <c r="B197" s="12"/>
      <c r="C197" s="18" t="s">
        <v>343</v>
      </c>
      <c r="D197" s="18"/>
      <c r="E197" s="3" t="s">
        <v>344</v>
      </c>
      <c r="F197" s="24">
        <f>F198</f>
        <v>0.20679</v>
      </c>
      <c r="G197" s="24">
        <f t="shared" ref="G197:H199" si="73">G198</f>
        <v>0</v>
      </c>
      <c r="H197" s="24">
        <f t="shared" si="73"/>
        <v>0</v>
      </c>
    </row>
    <row r="198" spans="1:8" ht="25.5">
      <c r="A198" s="15"/>
      <c r="B198" s="12"/>
      <c r="C198" s="4" t="s">
        <v>460</v>
      </c>
      <c r="D198" s="4"/>
      <c r="E198" s="3" t="s">
        <v>483</v>
      </c>
      <c r="F198" s="24">
        <f>F199</f>
        <v>0.20679</v>
      </c>
      <c r="G198" s="24">
        <f t="shared" si="73"/>
        <v>0</v>
      </c>
      <c r="H198" s="24">
        <f t="shared" si="73"/>
        <v>0</v>
      </c>
    </row>
    <row r="199" spans="1:8" ht="25.5">
      <c r="A199" s="15"/>
      <c r="B199" s="12"/>
      <c r="C199" s="4" t="s">
        <v>481</v>
      </c>
      <c r="D199" s="4"/>
      <c r="E199" s="3" t="s">
        <v>482</v>
      </c>
      <c r="F199" s="24">
        <f>F200</f>
        <v>0.20679</v>
      </c>
      <c r="G199" s="24">
        <f t="shared" si="73"/>
        <v>0</v>
      </c>
      <c r="H199" s="24">
        <f t="shared" si="73"/>
        <v>0</v>
      </c>
    </row>
    <row r="200" spans="1:8" ht="25.5">
      <c r="A200" s="15"/>
      <c r="B200" s="12"/>
      <c r="C200" s="4"/>
      <c r="D200" s="4">
        <v>200</v>
      </c>
      <c r="E200" s="3" t="s">
        <v>153</v>
      </c>
      <c r="F200" s="24">
        <v>0.20679</v>
      </c>
      <c r="G200" s="24">
        <v>0</v>
      </c>
      <c r="H200" s="24">
        <v>0</v>
      </c>
    </row>
    <row r="201" spans="1:8" ht="25.5">
      <c r="A201" s="15"/>
      <c r="B201" s="12"/>
      <c r="C201" s="4" t="s">
        <v>427</v>
      </c>
      <c r="D201" s="4"/>
      <c r="E201" s="3" t="s">
        <v>429</v>
      </c>
      <c r="F201" s="24">
        <f>F202</f>
        <v>50</v>
      </c>
      <c r="G201" s="24">
        <f t="shared" ref="G201:H203" si="74">G202</f>
        <v>0</v>
      </c>
      <c r="H201" s="24">
        <f t="shared" si="74"/>
        <v>0</v>
      </c>
    </row>
    <row r="202" spans="1:8" ht="25.5">
      <c r="A202" s="15"/>
      <c r="B202" s="12"/>
      <c r="C202" s="4" t="s">
        <v>428</v>
      </c>
      <c r="D202" s="4"/>
      <c r="E202" s="3" t="s">
        <v>430</v>
      </c>
      <c r="F202" s="24">
        <f>F203</f>
        <v>50</v>
      </c>
      <c r="G202" s="24">
        <f t="shared" si="74"/>
        <v>0</v>
      </c>
      <c r="H202" s="24">
        <f t="shared" si="74"/>
        <v>0</v>
      </c>
    </row>
    <row r="203" spans="1:8">
      <c r="A203" s="15"/>
      <c r="B203" s="12"/>
      <c r="C203" s="4" t="s">
        <v>446</v>
      </c>
      <c r="D203" s="4"/>
      <c r="E203" s="3" t="s">
        <v>447</v>
      </c>
      <c r="F203" s="24">
        <f>F204</f>
        <v>50</v>
      </c>
      <c r="G203" s="24">
        <f t="shared" si="74"/>
        <v>0</v>
      </c>
      <c r="H203" s="24">
        <f t="shared" si="74"/>
        <v>0</v>
      </c>
    </row>
    <row r="204" spans="1:8" ht="25.5">
      <c r="A204" s="15"/>
      <c r="B204" s="12"/>
      <c r="C204" s="4"/>
      <c r="D204" s="4">
        <v>200</v>
      </c>
      <c r="E204" s="3" t="s">
        <v>153</v>
      </c>
      <c r="F204" s="24">
        <v>50</v>
      </c>
      <c r="G204" s="24">
        <v>0</v>
      </c>
      <c r="H204" s="24">
        <v>0</v>
      </c>
    </row>
    <row r="205" spans="1:8">
      <c r="A205" s="15"/>
      <c r="B205" s="12" t="s">
        <v>178</v>
      </c>
      <c r="C205" s="12"/>
      <c r="D205" s="13"/>
      <c r="E205" s="11" t="s">
        <v>134</v>
      </c>
      <c r="F205" s="24">
        <f>F206+F213+F235</f>
        <v>12891.40142</v>
      </c>
      <c r="G205" s="24">
        <f>G206+G213+G235</f>
        <v>9842.8420299999998</v>
      </c>
      <c r="H205" s="24">
        <f>H206+H213+H235</f>
        <v>9929.6268300000011</v>
      </c>
    </row>
    <row r="206" spans="1:8" ht="25.5">
      <c r="A206" s="15"/>
      <c r="B206" s="12"/>
      <c r="C206" s="18" t="s">
        <v>211</v>
      </c>
      <c r="D206" s="18"/>
      <c r="E206" s="3" t="s">
        <v>212</v>
      </c>
      <c r="F206" s="7">
        <f>F207+F210</f>
        <v>5189.6312500000004</v>
      </c>
      <c r="G206" s="7">
        <f>G207+G210</f>
        <v>5310.7268299999996</v>
      </c>
      <c r="H206" s="7">
        <f>H207+H210</f>
        <v>5669.6268300000002</v>
      </c>
    </row>
    <row r="207" spans="1:8" ht="25.5">
      <c r="A207" s="15"/>
      <c r="B207" s="12"/>
      <c r="C207" s="18" t="s">
        <v>243</v>
      </c>
      <c r="D207" s="18"/>
      <c r="E207" s="3" t="s">
        <v>244</v>
      </c>
      <c r="F207" s="7">
        <f t="shared" ref="F207:H208" si="75">F208</f>
        <v>1406.13681</v>
      </c>
      <c r="G207" s="7">
        <f t="shared" si="75"/>
        <v>1542.9285500000001</v>
      </c>
      <c r="H207" s="7">
        <f t="shared" si="75"/>
        <v>1524.02855</v>
      </c>
    </row>
    <row r="208" spans="1:8" ht="38.25">
      <c r="A208" s="15"/>
      <c r="B208" s="12"/>
      <c r="C208" s="18" t="s">
        <v>412</v>
      </c>
      <c r="D208" s="18"/>
      <c r="E208" s="3" t="s">
        <v>224</v>
      </c>
      <c r="F208" s="7">
        <f t="shared" si="75"/>
        <v>1406.13681</v>
      </c>
      <c r="G208" s="7">
        <f t="shared" si="75"/>
        <v>1542.9285500000001</v>
      </c>
      <c r="H208" s="7">
        <f t="shared" si="75"/>
        <v>1524.02855</v>
      </c>
    </row>
    <row r="209" spans="1:8" ht="25.5">
      <c r="A209" s="15"/>
      <c r="B209" s="12"/>
      <c r="C209" s="18"/>
      <c r="D209" s="18">
        <v>200</v>
      </c>
      <c r="E209" s="3" t="s">
        <v>153</v>
      </c>
      <c r="F209" s="7">
        <v>1406.13681</v>
      </c>
      <c r="G209" s="27">
        <v>1542.9285500000001</v>
      </c>
      <c r="H209" s="27">
        <v>1524.02855</v>
      </c>
    </row>
    <row r="210" spans="1:8" ht="25.5">
      <c r="A210" s="15"/>
      <c r="B210" s="12"/>
      <c r="C210" s="18" t="s">
        <v>394</v>
      </c>
      <c r="D210" s="18"/>
      <c r="E210" s="3" t="s">
        <v>395</v>
      </c>
      <c r="F210" s="7">
        <f t="shared" ref="F210:H211" si="76">F211</f>
        <v>3783.4944399999999</v>
      </c>
      <c r="G210" s="7">
        <f t="shared" si="76"/>
        <v>3767.79828</v>
      </c>
      <c r="H210" s="7">
        <f t="shared" si="76"/>
        <v>4145.5982800000002</v>
      </c>
    </row>
    <row r="211" spans="1:8" ht="38.25">
      <c r="A211" s="15"/>
      <c r="B211" s="12"/>
      <c r="C211" s="18" t="s">
        <v>396</v>
      </c>
      <c r="D211" s="18"/>
      <c r="E211" s="3" t="s">
        <v>224</v>
      </c>
      <c r="F211" s="7">
        <f t="shared" si="76"/>
        <v>3783.4944399999999</v>
      </c>
      <c r="G211" s="7">
        <f t="shared" si="76"/>
        <v>3767.79828</v>
      </c>
      <c r="H211" s="7">
        <f t="shared" si="76"/>
        <v>4145.5982800000002</v>
      </c>
    </row>
    <row r="212" spans="1:8" ht="25.5">
      <c r="A212" s="15"/>
      <c r="B212" s="12"/>
      <c r="C212" s="18"/>
      <c r="D212" s="18">
        <v>200</v>
      </c>
      <c r="E212" s="3" t="s">
        <v>153</v>
      </c>
      <c r="F212" s="7">
        <v>3783.4944399999999</v>
      </c>
      <c r="G212" s="27">
        <v>3767.79828</v>
      </c>
      <c r="H212" s="27">
        <v>4145.5982800000002</v>
      </c>
    </row>
    <row r="213" spans="1:8" ht="25.5">
      <c r="A213" s="15"/>
      <c r="B213" s="12"/>
      <c r="C213" s="18" t="s">
        <v>341</v>
      </c>
      <c r="D213" s="18"/>
      <c r="E213" s="3" t="s">
        <v>342</v>
      </c>
      <c r="F213" s="24">
        <f>F214+F229</f>
        <v>6631</v>
      </c>
      <c r="G213" s="24">
        <f>G214+G229</f>
        <v>4260</v>
      </c>
      <c r="H213" s="24">
        <f>H214+H229</f>
        <v>4260</v>
      </c>
    </row>
    <row r="214" spans="1:8" ht="25.5">
      <c r="A214" s="15"/>
      <c r="B214" s="12"/>
      <c r="C214" s="18" t="s">
        <v>343</v>
      </c>
      <c r="D214" s="18"/>
      <c r="E214" s="3" t="s">
        <v>344</v>
      </c>
      <c r="F214" s="26">
        <f>F215+F224</f>
        <v>6470</v>
      </c>
      <c r="G214" s="26">
        <f t="shared" ref="G214:H214" si="77">G215+G224</f>
        <v>4100</v>
      </c>
      <c r="H214" s="26">
        <f t="shared" si="77"/>
        <v>4100</v>
      </c>
    </row>
    <row r="215" spans="1:8" ht="25.5">
      <c r="A215" s="15"/>
      <c r="B215" s="12"/>
      <c r="C215" s="18" t="s">
        <v>345</v>
      </c>
      <c r="D215" s="18"/>
      <c r="E215" s="3" t="s">
        <v>346</v>
      </c>
      <c r="F215" s="26">
        <f>F216+F218+F220+F222</f>
        <v>4670</v>
      </c>
      <c r="G215" s="26">
        <f t="shared" ref="G215:H215" si="78">G216+G218+G220+G222</f>
        <v>2900</v>
      </c>
      <c r="H215" s="26">
        <f t="shared" si="78"/>
        <v>2900</v>
      </c>
    </row>
    <row r="216" spans="1:8" ht="25.5">
      <c r="A216" s="15"/>
      <c r="B216" s="12"/>
      <c r="C216" s="18" t="s">
        <v>347</v>
      </c>
      <c r="D216" s="18"/>
      <c r="E216" s="3" t="s">
        <v>163</v>
      </c>
      <c r="F216" s="26">
        <f>F217</f>
        <v>3150</v>
      </c>
      <c r="G216" s="26">
        <f t="shared" ref="G216:H216" si="79">G217</f>
        <v>2500</v>
      </c>
      <c r="H216" s="26">
        <f t="shared" si="79"/>
        <v>2500</v>
      </c>
    </row>
    <row r="217" spans="1:8" ht="25.5">
      <c r="A217" s="15"/>
      <c r="B217" s="12"/>
      <c r="C217" s="18"/>
      <c r="D217" s="18">
        <v>200</v>
      </c>
      <c r="E217" s="3" t="s">
        <v>153</v>
      </c>
      <c r="F217" s="26">
        <v>3150</v>
      </c>
      <c r="G217" s="25">
        <v>2500</v>
      </c>
      <c r="H217" s="25">
        <v>2500</v>
      </c>
    </row>
    <row r="218" spans="1:8" ht="25.5">
      <c r="A218" s="15"/>
      <c r="B218" s="12"/>
      <c r="C218" s="12" t="s">
        <v>348</v>
      </c>
      <c r="D218" s="14"/>
      <c r="E218" s="6" t="s">
        <v>164</v>
      </c>
      <c r="F218" s="26">
        <f>F219</f>
        <v>70</v>
      </c>
      <c r="G218" s="26">
        <f t="shared" ref="G218:H218" si="80">G219</f>
        <v>200</v>
      </c>
      <c r="H218" s="26">
        <f t="shared" si="80"/>
        <v>200</v>
      </c>
    </row>
    <row r="219" spans="1:8" ht="25.5">
      <c r="A219" s="15"/>
      <c r="B219" s="12"/>
      <c r="C219" s="12"/>
      <c r="D219" s="14">
        <v>200</v>
      </c>
      <c r="E219" s="11" t="s">
        <v>153</v>
      </c>
      <c r="F219" s="26">
        <v>70</v>
      </c>
      <c r="G219" s="25">
        <v>200</v>
      </c>
      <c r="H219" s="25">
        <v>200</v>
      </c>
    </row>
    <row r="220" spans="1:8" ht="25.5">
      <c r="A220" s="15"/>
      <c r="B220" s="12"/>
      <c r="C220" s="12" t="s">
        <v>349</v>
      </c>
      <c r="D220" s="14"/>
      <c r="E220" s="6" t="s">
        <v>228</v>
      </c>
      <c r="F220" s="26">
        <f>F221</f>
        <v>1300</v>
      </c>
      <c r="G220" s="26">
        <f t="shared" ref="G220:H220" si="81">G221</f>
        <v>200</v>
      </c>
      <c r="H220" s="26">
        <f t="shared" si="81"/>
        <v>200</v>
      </c>
    </row>
    <row r="221" spans="1:8" ht="25.5">
      <c r="A221" s="15"/>
      <c r="B221" s="12"/>
      <c r="C221" s="12"/>
      <c r="D221" s="14">
        <v>200</v>
      </c>
      <c r="E221" s="11" t="s">
        <v>153</v>
      </c>
      <c r="F221" s="26">
        <v>1300</v>
      </c>
      <c r="G221" s="25">
        <v>200</v>
      </c>
      <c r="H221" s="25">
        <v>200</v>
      </c>
    </row>
    <row r="222" spans="1:8">
      <c r="A222" s="15"/>
      <c r="B222" s="12"/>
      <c r="C222" s="12" t="s">
        <v>472</v>
      </c>
      <c r="D222" s="14"/>
      <c r="E222" s="11" t="s">
        <v>459</v>
      </c>
      <c r="F222" s="26">
        <f>F223</f>
        <v>150</v>
      </c>
      <c r="G222" s="26">
        <f t="shared" ref="G222:H222" si="82">G223</f>
        <v>0</v>
      </c>
      <c r="H222" s="26">
        <f t="shared" si="82"/>
        <v>0</v>
      </c>
    </row>
    <row r="223" spans="1:8" ht="25.5">
      <c r="A223" s="15"/>
      <c r="B223" s="12"/>
      <c r="C223" s="12"/>
      <c r="D223" s="14">
        <v>200</v>
      </c>
      <c r="E223" s="11" t="s">
        <v>153</v>
      </c>
      <c r="F223" s="26">
        <v>150</v>
      </c>
      <c r="G223" s="25">
        <v>0</v>
      </c>
      <c r="H223" s="25">
        <v>0</v>
      </c>
    </row>
    <row r="224" spans="1:8" ht="25.5">
      <c r="A224" s="15"/>
      <c r="B224" s="12"/>
      <c r="C224" s="18" t="s">
        <v>352</v>
      </c>
      <c r="D224" s="18"/>
      <c r="E224" s="6" t="s">
        <v>82</v>
      </c>
      <c r="F224" s="26">
        <f>F225+F227</f>
        <v>1800</v>
      </c>
      <c r="G224" s="26">
        <f t="shared" ref="G224:H224" si="83">G225+G227</f>
        <v>1200</v>
      </c>
      <c r="H224" s="26">
        <f t="shared" si="83"/>
        <v>1200</v>
      </c>
    </row>
    <row r="225" spans="1:8" ht="25.5">
      <c r="A225" s="15"/>
      <c r="B225" s="12"/>
      <c r="C225" s="18" t="s">
        <v>353</v>
      </c>
      <c r="D225" s="18"/>
      <c r="E225" s="3" t="s">
        <v>12</v>
      </c>
      <c r="F225" s="26">
        <f>F226</f>
        <v>1200</v>
      </c>
      <c r="G225" s="26">
        <f t="shared" ref="G225:H225" si="84">G226</f>
        <v>800</v>
      </c>
      <c r="H225" s="26">
        <f t="shared" si="84"/>
        <v>800</v>
      </c>
    </row>
    <row r="226" spans="1:8" ht="25.5">
      <c r="A226" s="15"/>
      <c r="B226" s="12"/>
      <c r="C226" s="18"/>
      <c r="D226" s="18">
        <v>200</v>
      </c>
      <c r="E226" s="3" t="s">
        <v>153</v>
      </c>
      <c r="F226" s="26">
        <v>1200</v>
      </c>
      <c r="G226" s="25">
        <v>800</v>
      </c>
      <c r="H226" s="25">
        <v>800</v>
      </c>
    </row>
    <row r="227" spans="1:8" ht="38.25">
      <c r="A227" s="15"/>
      <c r="B227" s="12"/>
      <c r="C227" s="18" t="s">
        <v>355</v>
      </c>
      <c r="D227" s="18"/>
      <c r="E227" s="3" t="s">
        <v>354</v>
      </c>
      <c r="F227" s="26">
        <f>F228</f>
        <v>600</v>
      </c>
      <c r="G227" s="26">
        <f t="shared" ref="G227:H227" si="85">G228</f>
        <v>400</v>
      </c>
      <c r="H227" s="26">
        <f t="shared" si="85"/>
        <v>400</v>
      </c>
    </row>
    <row r="228" spans="1:8" ht="25.5">
      <c r="A228" s="15"/>
      <c r="B228" s="12"/>
      <c r="C228" s="18"/>
      <c r="D228" s="18">
        <v>200</v>
      </c>
      <c r="E228" s="3" t="s">
        <v>153</v>
      </c>
      <c r="F228" s="26">
        <v>600</v>
      </c>
      <c r="G228" s="25">
        <v>400</v>
      </c>
      <c r="H228" s="25">
        <v>400</v>
      </c>
    </row>
    <row r="229" spans="1:8">
      <c r="A229" s="15"/>
      <c r="B229" s="12"/>
      <c r="C229" s="18" t="s">
        <v>362</v>
      </c>
      <c r="D229" s="18"/>
      <c r="E229" s="3" t="s">
        <v>42</v>
      </c>
      <c r="F229" s="26">
        <f>F230</f>
        <v>161</v>
      </c>
      <c r="G229" s="26">
        <f t="shared" ref="G229:H229" si="86">G230</f>
        <v>160</v>
      </c>
      <c r="H229" s="26">
        <f t="shared" si="86"/>
        <v>160</v>
      </c>
    </row>
    <row r="230" spans="1:8">
      <c r="A230" s="15"/>
      <c r="B230" s="12"/>
      <c r="C230" s="18" t="s">
        <v>363</v>
      </c>
      <c r="D230" s="18"/>
      <c r="E230" s="3" t="s">
        <v>93</v>
      </c>
      <c r="F230" s="26">
        <f>F231+F233</f>
        <v>161</v>
      </c>
      <c r="G230" s="26">
        <f t="shared" ref="G230:H230" si="87">G231+G233</f>
        <v>160</v>
      </c>
      <c r="H230" s="26">
        <f t="shared" si="87"/>
        <v>160</v>
      </c>
    </row>
    <row r="231" spans="1:8" ht="25.5">
      <c r="A231" s="15"/>
      <c r="B231" s="12"/>
      <c r="C231" s="18" t="s">
        <v>364</v>
      </c>
      <c r="D231" s="18"/>
      <c r="E231" s="3" t="s">
        <v>213</v>
      </c>
      <c r="F231" s="26">
        <f>F232</f>
        <v>125</v>
      </c>
      <c r="G231" s="26">
        <f t="shared" ref="G231:H231" si="88">G232</f>
        <v>125</v>
      </c>
      <c r="H231" s="26">
        <f t="shared" si="88"/>
        <v>125</v>
      </c>
    </row>
    <row r="232" spans="1:8" ht="25.5">
      <c r="A232" s="15"/>
      <c r="B232" s="12"/>
      <c r="C232" s="18"/>
      <c r="D232" s="18">
        <v>200</v>
      </c>
      <c r="E232" s="3" t="s">
        <v>153</v>
      </c>
      <c r="F232" s="26">
        <v>125</v>
      </c>
      <c r="G232" s="25">
        <v>125</v>
      </c>
      <c r="H232" s="25">
        <v>125</v>
      </c>
    </row>
    <row r="233" spans="1:8">
      <c r="A233" s="15"/>
      <c r="B233" s="12"/>
      <c r="C233" s="18" t="s">
        <v>365</v>
      </c>
      <c r="D233" s="18"/>
      <c r="E233" s="3" t="s">
        <v>366</v>
      </c>
      <c r="F233" s="26">
        <f>F234</f>
        <v>36</v>
      </c>
      <c r="G233" s="26">
        <f t="shared" ref="G233:H233" si="89">G234</f>
        <v>35</v>
      </c>
      <c r="H233" s="26">
        <f t="shared" si="89"/>
        <v>35</v>
      </c>
    </row>
    <row r="234" spans="1:8" ht="38.25">
      <c r="A234" s="15"/>
      <c r="B234" s="12"/>
      <c r="C234" s="18"/>
      <c r="D234" s="18">
        <v>600</v>
      </c>
      <c r="E234" s="6" t="s">
        <v>97</v>
      </c>
      <c r="F234" s="26">
        <v>36</v>
      </c>
      <c r="G234" s="25">
        <v>35</v>
      </c>
      <c r="H234" s="25">
        <v>35</v>
      </c>
    </row>
    <row r="235" spans="1:8" ht="38.25">
      <c r="A235" s="15"/>
      <c r="B235" s="12"/>
      <c r="C235" s="18" t="s">
        <v>383</v>
      </c>
      <c r="D235" s="18"/>
      <c r="E235" s="3" t="s">
        <v>384</v>
      </c>
      <c r="F235" s="26">
        <f>F236</f>
        <v>1070.77017</v>
      </c>
      <c r="G235" s="26">
        <f t="shared" ref="G235:H238" si="90">G236</f>
        <v>272.11520000000002</v>
      </c>
      <c r="H235" s="26">
        <f t="shared" si="90"/>
        <v>0</v>
      </c>
    </row>
    <row r="236" spans="1:8" ht="25.5">
      <c r="A236" s="15"/>
      <c r="B236" s="12"/>
      <c r="C236" s="18" t="s">
        <v>385</v>
      </c>
      <c r="D236" s="18"/>
      <c r="E236" s="3" t="s">
        <v>386</v>
      </c>
      <c r="F236" s="26">
        <f>F237</f>
        <v>1070.77017</v>
      </c>
      <c r="G236" s="26">
        <f t="shared" si="90"/>
        <v>272.11520000000002</v>
      </c>
      <c r="H236" s="26">
        <f t="shared" si="90"/>
        <v>0</v>
      </c>
    </row>
    <row r="237" spans="1:8" ht="38.25">
      <c r="A237" s="15"/>
      <c r="B237" s="12"/>
      <c r="C237" s="18" t="s">
        <v>387</v>
      </c>
      <c r="D237" s="18"/>
      <c r="E237" s="3" t="s">
        <v>388</v>
      </c>
      <c r="F237" s="26">
        <f>F238</f>
        <v>1070.77017</v>
      </c>
      <c r="G237" s="26">
        <f t="shared" si="90"/>
        <v>272.11520000000002</v>
      </c>
      <c r="H237" s="26">
        <f t="shared" si="90"/>
        <v>0</v>
      </c>
    </row>
    <row r="238" spans="1:8" ht="25.5">
      <c r="A238" s="15"/>
      <c r="B238" s="12"/>
      <c r="C238" s="18" t="s">
        <v>477</v>
      </c>
      <c r="D238" s="18"/>
      <c r="E238" s="3" t="s">
        <v>463</v>
      </c>
      <c r="F238" s="26">
        <f>F239</f>
        <v>1070.77017</v>
      </c>
      <c r="G238" s="26">
        <f t="shared" si="90"/>
        <v>272.11520000000002</v>
      </c>
      <c r="H238" s="26">
        <f t="shared" si="90"/>
        <v>0</v>
      </c>
    </row>
    <row r="239" spans="1:8" ht="25.5">
      <c r="A239" s="15"/>
      <c r="B239" s="12"/>
      <c r="C239" s="18"/>
      <c r="D239" s="18">
        <v>200</v>
      </c>
      <c r="E239" s="3" t="s">
        <v>153</v>
      </c>
      <c r="F239" s="26">
        <v>1070.77017</v>
      </c>
      <c r="G239" s="25">
        <v>272.11520000000002</v>
      </c>
      <c r="H239" s="25">
        <v>0</v>
      </c>
    </row>
    <row r="240" spans="1:8">
      <c r="A240" s="15"/>
      <c r="B240" s="12" t="s">
        <v>207</v>
      </c>
      <c r="C240" s="12"/>
      <c r="D240" s="14"/>
      <c r="E240" s="11" t="s">
        <v>209</v>
      </c>
      <c r="F240" s="26">
        <f t="shared" ref="F240:H245" si="91">F241</f>
        <v>360</v>
      </c>
      <c r="G240" s="26">
        <f t="shared" si="91"/>
        <v>360</v>
      </c>
      <c r="H240" s="26">
        <f t="shared" si="91"/>
        <v>360</v>
      </c>
    </row>
    <row r="241" spans="1:8" ht="35.25" customHeight="1">
      <c r="A241" s="15"/>
      <c r="B241" s="12" t="s">
        <v>208</v>
      </c>
      <c r="C241" s="12"/>
      <c r="D241" s="14"/>
      <c r="E241" s="11" t="s">
        <v>210</v>
      </c>
      <c r="F241" s="26">
        <f t="shared" si="91"/>
        <v>360</v>
      </c>
      <c r="G241" s="26">
        <f t="shared" si="91"/>
        <v>360</v>
      </c>
      <c r="H241" s="26">
        <f t="shared" si="91"/>
        <v>360</v>
      </c>
    </row>
    <row r="242" spans="1:8" ht="25.5">
      <c r="A242" s="15"/>
      <c r="B242" s="12"/>
      <c r="C242" s="18" t="s">
        <v>341</v>
      </c>
      <c r="D242" s="18"/>
      <c r="E242" s="3" t="s">
        <v>342</v>
      </c>
      <c r="F242" s="26">
        <f t="shared" si="91"/>
        <v>360</v>
      </c>
      <c r="G242" s="26">
        <f t="shared" si="91"/>
        <v>360</v>
      </c>
      <c r="H242" s="26">
        <f t="shared" si="91"/>
        <v>360</v>
      </c>
    </row>
    <row r="243" spans="1:8">
      <c r="A243" s="15"/>
      <c r="B243" s="12"/>
      <c r="C243" s="18" t="s">
        <v>362</v>
      </c>
      <c r="D243" s="18"/>
      <c r="E243" s="3" t="s">
        <v>42</v>
      </c>
      <c r="F243" s="26">
        <f t="shared" si="91"/>
        <v>360</v>
      </c>
      <c r="G243" s="26">
        <f t="shared" si="91"/>
        <v>360</v>
      </c>
      <c r="H243" s="26">
        <f t="shared" si="91"/>
        <v>360</v>
      </c>
    </row>
    <row r="244" spans="1:8">
      <c r="A244" s="15"/>
      <c r="B244" s="12"/>
      <c r="C244" s="18" t="s">
        <v>363</v>
      </c>
      <c r="D244" s="18"/>
      <c r="E244" s="3" t="s">
        <v>93</v>
      </c>
      <c r="F244" s="26">
        <f>F245</f>
        <v>360</v>
      </c>
      <c r="G244" s="26">
        <f t="shared" si="91"/>
        <v>360</v>
      </c>
      <c r="H244" s="26">
        <f t="shared" si="91"/>
        <v>360</v>
      </c>
    </row>
    <row r="245" spans="1:8" ht="38.25">
      <c r="A245" s="15"/>
      <c r="B245" s="12"/>
      <c r="C245" s="18" t="s">
        <v>367</v>
      </c>
      <c r="D245" s="18"/>
      <c r="E245" s="3" t="s">
        <v>226</v>
      </c>
      <c r="F245" s="26">
        <f>F246</f>
        <v>360</v>
      </c>
      <c r="G245" s="26">
        <f t="shared" si="91"/>
        <v>360</v>
      </c>
      <c r="H245" s="26">
        <f t="shared" si="91"/>
        <v>360</v>
      </c>
    </row>
    <row r="246" spans="1:8" ht="25.5">
      <c r="A246" s="15"/>
      <c r="B246" s="12"/>
      <c r="C246" s="18"/>
      <c r="D246" s="18">
        <v>200</v>
      </c>
      <c r="E246" s="3" t="s">
        <v>153</v>
      </c>
      <c r="F246" s="26">
        <v>360</v>
      </c>
      <c r="G246" s="25">
        <v>360</v>
      </c>
      <c r="H246" s="25">
        <v>360</v>
      </c>
    </row>
    <row r="247" spans="1:8">
      <c r="A247" s="15"/>
      <c r="B247" s="12" t="s">
        <v>179</v>
      </c>
      <c r="C247" s="12"/>
      <c r="D247" s="13"/>
      <c r="E247" s="11" t="s">
        <v>135</v>
      </c>
      <c r="F247" s="24">
        <f>F248+F273+F303+F319+F333</f>
        <v>174672.41342</v>
      </c>
      <c r="G247" s="24">
        <f>G248+G273+G303+G319+G333</f>
        <v>169986.33729999998</v>
      </c>
      <c r="H247" s="24">
        <f>H248+H273+H303+H319+H333</f>
        <v>169999.88097</v>
      </c>
    </row>
    <row r="248" spans="1:8">
      <c r="A248" s="15"/>
      <c r="B248" s="12" t="s">
        <v>180</v>
      </c>
      <c r="C248" s="12"/>
      <c r="D248" s="13"/>
      <c r="E248" s="11" t="s">
        <v>136</v>
      </c>
      <c r="F248" s="24">
        <f>F249+F264</f>
        <v>58410.253379999995</v>
      </c>
      <c r="G248" s="24">
        <f t="shared" ref="G248:H248" si="92">G249+G264</f>
        <v>64068.805779999995</v>
      </c>
      <c r="H248" s="24">
        <f t="shared" si="92"/>
        <v>64076.672449999998</v>
      </c>
    </row>
    <row r="249" spans="1:8" ht="51">
      <c r="A249" s="15"/>
      <c r="B249" s="12"/>
      <c r="C249" s="12" t="s">
        <v>53</v>
      </c>
      <c r="D249" s="14"/>
      <c r="E249" s="6" t="s">
        <v>29</v>
      </c>
      <c r="F249" s="24">
        <f>F250</f>
        <v>5320.1484600000003</v>
      </c>
      <c r="G249" s="24">
        <f t="shared" ref="G249:H249" si="93">G250</f>
        <v>10984.266670000001</v>
      </c>
      <c r="H249" s="24">
        <f t="shared" si="93"/>
        <v>10642.13334</v>
      </c>
    </row>
    <row r="250" spans="1:8" ht="38.25">
      <c r="A250" s="15"/>
      <c r="B250" s="12"/>
      <c r="C250" s="12" t="s">
        <v>54</v>
      </c>
      <c r="D250" s="14"/>
      <c r="E250" s="6" t="s">
        <v>30</v>
      </c>
      <c r="F250" s="26">
        <f>F251+F258+F261</f>
        <v>5320.1484600000003</v>
      </c>
      <c r="G250" s="26">
        <f t="shared" ref="G250:H250" si="94">G251+G258+G261</f>
        <v>10984.266670000001</v>
      </c>
      <c r="H250" s="26">
        <f t="shared" si="94"/>
        <v>10642.13334</v>
      </c>
    </row>
    <row r="251" spans="1:8" ht="38.25">
      <c r="A251" s="15"/>
      <c r="B251" s="12"/>
      <c r="C251" s="12" t="s">
        <v>55</v>
      </c>
      <c r="D251" s="14"/>
      <c r="E251" s="6" t="s">
        <v>56</v>
      </c>
      <c r="F251" s="26">
        <f>F252+F254+F256</f>
        <v>1600.00001</v>
      </c>
      <c r="G251" s="26">
        <f t="shared" ref="G251:H251" si="95">G252+G254+G256</f>
        <v>10984.266670000001</v>
      </c>
      <c r="H251" s="26">
        <f t="shared" si="95"/>
        <v>10642.13334</v>
      </c>
    </row>
    <row r="252" spans="1:8" ht="38.25">
      <c r="A252" s="15"/>
      <c r="B252" s="12"/>
      <c r="C252" s="12" t="s">
        <v>160</v>
      </c>
      <c r="D252" s="14"/>
      <c r="E252" s="6" t="s">
        <v>154</v>
      </c>
      <c r="F252" s="26">
        <f>F253</f>
        <v>1000</v>
      </c>
      <c r="G252" s="26">
        <f t="shared" ref="G252:H252" si="96">G253</f>
        <v>1000</v>
      </c>
      <c r="H252" s="26">
        <f t="shared" si="96"/>
        <v>1000</v>
      </c>
    </row>
    <row r="253" spans="1:8" ht="38.25">
      <c r="A253" s="15"/>
      <c r="B253" s="12"/>
      <c r="C253" s="12"/>
      <c r="D253" s="14">
        <v>600</v>
      </c>
      <c r="E253" s="6" t="s">
        <v>97</v>
      </c>
      <c r="F253" s="26">
        <v>1000</v>
      </c>
      <c r="G253" s="25">
        <v>1000</v>
      </c>
      <c r="H253" s="25">
        <v>1000</v>
      </c>
    </row>
    <row r="254" spans="1:8" ht="25.5">
      <c r="A254" s="15"/>
      <c r="B254" s="12"/>
      <c r="C254" s="18" t="s">
        <v>271</v>
      </c>
      <c r="D254" s="18"/>
      <c r="E254" s="3" t="s">
        <v>272</v>
      </c>
      <c r="F254" s="7">
        <f>F255</f>
        <v>600</v>
      </c>
      <c r="G254" s="7">
        <f t="shared" ref="G254:H254" si="97">G255</f>
        <v>100</v>
      </c>
      <c r="H254" s="7">
        <f t="shared" si="97"/>
        <v>100</v>
      </c>
    </row>
    <row r="255" spans="1:8" ht="38.25">
      <c r="A255" s="15"/>
      <c r="B255" s="12"/>
      <c r="C255" s="18"/>
      <c r="D255" s="18">
        <v>600</v>
      </c>
      <c r="E255" s="3" t="s">
        <v>97</v>
      </c>
      <c r="F255" s="7">
        <v>600</v>
      </c>
      <c r="G255" s="27">
        <v>100</v>
      </c>
      <c r="H255" s="27">
        <v>100</v>
      </c>
    </row>
    <row r="256" spans="1:8" ht="38.25">
      <c r="A256" s="15"/>
      <c r="B256" s="12"/>
      <c r="C256" s="18" t="s">
        <v>269</v>
      </c>
      <c r="D256" s="18"/>
      <c r="E256" s="3" t="s">
        <v>270</v>
      </c>
      <c r="F256" s="7">
        <f>F257</f>
        <v>1.0000000000000001E-5</v>
      </c>
      <c r="G256" s="7">
        <f>G257</f>
        <v>9884.2666700000009</v>
      </c>
      <c r="H256" s="7">
        <f>H257</f>
        <v>9542.1333400000003</v>
      </c>
    </row>
    <row r="257" spans="1:8" ht="38.25">
      <c r="A257" s="15"/>
      <c r="B257" s="12"/>
      <c r="C257" s="18"/>
      <c r="D257" s="18">
        <v>600</v>
      </c>
      <c r="E257" s="3" t="s">
        <v>97</v>
      </c>
      <c r="F257" s="7">
        <v>1.0000000000000001E-5</v>
      </c>
      <c r="G257" s="27">
        <v>9884.2666700000009</v>
      </c>
      <c r="H257" s="27">
        <v>9542.1333400000003</v>
      </c>
    </row>
    <row r="258" spans="1:8" ht="38.25">
      <c r="A258" s="15"/>
      <c r="B258" s="12"/>
      <c r="C258" s="18" t="s">
        <v>484</v>
      </c>
      <c r="D258" s="18"/>
      <c r="E258" s="3" t="s">
        <v>486</v>
      </c>
      <c r="F258" s="7">
        <f>F259</f>
        <v>1502.56332</v>
      </c>
      <c r="G258" s="7">
        <f t="shared" ref="G258:H259" si="98">G259</f>
        <v>0</v>
      </c>
      <c r="H258" s="7">
        <f t="shared" si="98"/>
        <v>0</v>
      </c>
    </row>
    <row r="259" spans="1:8" ht="38.25">
      <c r="A259" s="15"/>
      <c r="B259" s="12"/>
      <c r="C259" s="18" t="s">
        <v>485</v>
      </c>
      <c r="D259" s="18"/>
      <c r="E259" s="3" t="s">
        <v>467</v>
      </c>
      <c r="F259" s="7">
        <f>F260</f>
        <v>1502.56332</v>
      </c>
      <c r="G259" s="7">
        <f t="shared" si="98"/>
        <v>0</v>
      </c>
      <c r="H259" s="7">
        <f t="shared" si="98"/>
        <v>0</v>
      </c>
    </row>
    <row r="260" spans="1:8" ht="38.25">
      <c r="A260" s="15"/>
      <c r="B260" s="12"/>
      <c r="C260" s="18"/>
      <c r="D260" s="18">
        <v>600</v>
      </c>
      <c r="E260" s="3" t="s">
        <v>97</v>
      </c>
      <c r="F260" s="7">
        <v>1502.56332</v>
      </c>
      <c r="G260" s="27">
        <v>0</v>
      </c>
      <c r="H260" s="27">
        <v>0</v>
      </c>
    </row>
    <row r="261" spans="1:8" ht="38.25">
      <c r="A261" s="15"/>
      <c r="B261" s="12"/>
      <c r="C261" s="18" t="s">
        <v>487</v>
      </c>
      <c r="D261" s="18"/>
      <c r="E261" s="3" t="s">
        <v>489</v>
      </c>
      <c r="F261" s="7">
        <f>F262</f>
        <v>2217.5851299999999</v>
      </c>
      <c r="G261" s="7">
        <f t="shared" ref="G261:H262" si="99">G262</f>
        <v>0</v>
      </c>
      <c r="H261" s="7">
        <f t="shared" si="99"/>
        <v>0</v>
      </c>
    </row>
    <row r="262" spans="1:8" ht="38.25">
      <c r="A262" s="15"/>
      <c r="B262" s="12"/>
      <c r="C262" s="18" t="s">
        <v>488</v>
      </c>
      <c r="D262" s="18"/>
      <c r="E262" s="3" t="s">
        <v>490</v>
      </c>
      <c r="F262" s="7">
        <f>F263</f>
        <v>2217.5851299999999</v>
      </c>
      <c r="G262" s="7">
        <f t="shared" si="99"/>
        <v>0</v>
      </c>
      <c r="H262" s="7">
        <f t="shared" si="99"/>
        <v>0</v>
      </c>
    </row>
    <row r="263" spans="1:8" ht="38.25">
      <c r="A263" s="15"/>
      <c r="B263" s="12"/>
      <c r="C263" s="18"/>
      <c r="D263" s="18">
        <v>600</v>
      </c>
      <c r="E263" s="3" t="s">
        <v>97</v>
      </c>
      <c r="F263" s="7">
        <v>2217.5851299999999</v>
      </c>
      <c r="G263" s="27">
        <v>0</v>
      </c>
      <c r="H263" s="27">
        <v>0</v>
      </c>
    </row>
    <row r="264" spans="1:8" ht="25.5">
      <c r="A264" s="15"/>
      <c r="B264" s="12"/>
      <c r="C264" s="18" t="s">
        <v>293</v>
      </c>
      <c r="D264" s="18"/>
      <c r="E264" s="3" t="s">
        <v>491</v>
      </c>
      <c r="F264" s="7">
        <f>F265</f>
        <v>53090.104919999998</v>
      </c>
      <c r="G264" s="7">
        <f t="shared" ref="G264:H265" si="100">G265</f>
        <v>53084.539109999998</v>
      </c>
      <c r="H264" s="7">
        <f t="shared" si="100"/>
        <v>53434.539109999998</v>
      </c>
    </row>
    <row r="265" spans="1:8" ht="25.5">
      <c r="A265" s="15"/>
      <c r="B265" s="12"/>
      <c r="C265" s="18" t="s">
        <v>294</v>
      </c>
      <c r="D265" s="18"/>
      <c r="E265" s="3" t="s">
        <v>34</v>
      </c>
      <c r="F265" s="7">
        <f>F266</f>
        <v>53090.104919999998</v>
      </c>
      <c r="G265" s="7">
        <f t="shared" si="100"/>
        <v>53084.539109999998</v>
      </c>
      <c r="H265" s="7">
        <f t="shared" si="100"/>
        <v>53434.539109999998</v>
      </c>
    </row>
    <row r="266" spans="1:8" ht="25.5">
      <c r="A266" s="15"/>
      <c r="B266" s="12"/>
      <c r="C266" s="18" t="s">
        <v>295</v>
      </c>
      <c r="D266" s="18"/>
      <c r="E266" s="3" t="s">
        <v>68</v>
      </c>
      <c r="F266" s="7">
        <f>F267+F269+F271</f>
        <v>53090.104919999998</v>
      </c>
      <c r="G266" s="7">
        <f t="shared" ref="G266:H266" si="101">G267+G269+G271</f>
        <v>53084.539109999998</v>
      </c>
      <c r="H266" s="7">
        <f t="shared" si="101"/>
        <v>53434.539109999998</v>
      </c>
    </row>
    <row r="267" spans="1:8" ht="25.5">
      <c r="A267" s="15"/>
      <c r="B267" s="12"/>
      <c r="C267" s="18" t="s">
        <v>296</v>
      </c>
      <c r="D267" s="18"/>
      <c r="E267" s="3" t="s">
        <v>214</v>
      </c>
      <c r="F267" s="7">
        <f>SUM(F268:F268)</f>
        <v>31587.067749999998</v>
      </c>
      <c r="G267" s="7">
        <f>SUM(G268:G268)</f>
        <v>31858.33194</v>
      </c>
      <c r="H267" s="7">
        <f>SUM(H268:H268)</f>
        <v>31858.33194</v>
      </c>
    </row>
    <row r="268" spans="1:8" ht="38.25">
      <c r="A268" s="15"/>
      <c r="B268" s="12"/>
      <c r="C268" s="18"/>
      <c r="D268" s="18">
        <v>600</v>
      </c>
      <c r="E268" s="6" t="s">
        <v>97</v>
      </c>
      <c r="F268" s="7">
        <v>31587.067749999998</v>
      </c>
      <c r="G268" s="27">
        <v>31858.33194</v>
      </c>
      <c r="H268" s="27">
        <v>31858.33194</v>
      </c>
    </row>
    <row r="269" spans="1:8" ht="51">
      <c r="A269" s="15"/>
      <c r="B269" s="12"/>
      <c r="C269" s="18" t="s">
        <v>453</v>
      </c>
      <c r="D269" s="18"/>
      <c r="E269" s="6" t="s">
        <v>454</v>
      </c>
      <c r="F269" s="7">
        <f>F270</f>
        <v>350</v>
      </c>
      <c r="G269" s="7">
        <f t="shared" ref="G269:H269" si="102">G270</f>
        <v>0</v>
      </c>
      <c r="H269" s="7">
        <f t="shared" si="102"/>
        <v>350</v>
      </c>
    </row>
    <row r="270" spans="1:8" ht="38.25">
      <c r="A270" s="15"/>
      <c r="B270" s="12"/>
      <c r="C270" s="18"/>
      <c r="D270" s="18">
        <v>600</v>
      </c>
      <c r="E270" s="6" t="s">
        <v>97</v>
      </c>
      <c r="F270" s="7">
        <v>350</v>
      </c>
      <c r="G270" s="27">
        <v>0</v>
      </c>
      <c r="H270" s="27">
        <v>350</v>
      </c>
    </row>
    <row r="271" spans="1:8" ht="51">
      <c r="A271" s="15"/>
      <c r="B271" s="12"/>
      <c r="C271" s="18" t="s">
        <v>332</v>
      </c>
      <c r="D271" s="18"/>
      <c r="E271" s="3" t="s">
        <v>5</v>
      </c>
      <c r="F271" s="7">
        <f>F272</f>
        <v>21153.03717</v>
      </c>
      <c r="G271" s="7">
        <f>G272</f>
        <v>21226.207170000001</v>
      </c>
      <c r="H271" s="7">
        <f>H272</f>
        <v>21226.207170000001</v>
      </c>
    </row>
    <row r="272" spans="1:8" ht="38.25">
      <c r="A272" s="15"/>
      <c r="B272" s="12"/>
      <c r="C272" s="18"/>
      <c r="D272" s="18">
        <v>600</v>
      </c>
      <c r="E272" s="6" t="s">
        <v>97</v>
      </c>
      <c r="F272" s="7">
        <v>21153.03717</v>
      </c>
      <c r="G272" s="27">
        <v>21226.207170000001</v>
      </c>
      <c r="H272" s="27">
        <v>21226.207170000001</v>
      </c>
    </row>
    <row r="273" spans="1:8">
      <c r="A273" s="15"/>
      <c r="B273" s="12" t="s">
        <v>181</v>
      </c>
      <c r="C273" s="12"/>
      <c r="D273" s="13"/>
      <c r="E273" s="11" t="s">
        <v>137</v>
      </c>
      <c r="F273" s="24">
        <f>F274+F287+F296</f>
        <v>68415.111149999997</v>
      </c>
      <c r="G273" s="24">
        <f t="shared" ref="G273:H273" si="103">G274+G287+G296</f>
        <v>61944.18417</v>
      </c>
      <c r="H273" s="24">
        <f t="shared" si="103"/>
        <v>61949.861169999996</v>
      </c>
    </row>
    <row r="274" spans="1:8" ht="51">
      <c r="A274" s="15"/>
      <c r="B274" s="12"/>
      <c r="C274" s="12" t="s">
        <v>53</v>
      </c>
      <c r="D274" s="13"/>
      <c r="E274" s="6" t="s">
        <v>29</v>
      </c>
      <c r="F274" s="24">
        <f>F275</f>
        <v>7169.0215200000002</v>
      </c>
      <c r="G274" s="24">
        <f t="shared" ref="G274:H277" si="104">G275</f>
        <v>1050</v>
      </c>
      <c r="H274" s="24">
        <f t="shared" si="104"/>
        <v>1050</v>
      </c>
    </row>
    <row r="275" spans="1:8" ht="38.25">
      <c r="A275" s="15"/>
      <c r="B275" s="12"/>
      <c r="C275" s="12" t="s">
        <v>54</v>
      </c>
      <c r="D275" s="13"/>
      <c r="E275" s="6" t="s">
        <v>30</v>
      </c>
      <c r="F275" s="24">
        <f>F276+F281+F284</f>
        <v>7169.0215200000002</v>
      </c>
      <c r="G275" s="24">
        <f t="shared" ref="G275:H275" si="105">G276+G281+G284</f>
        <v>1050</v>
      </c>
      <c r="H275" s="24">
        <f t="shared" si="105"/>
        <v>1050</v>
      </c>
    </row>
    <row r="276" spans="1:8" ht="38.25">
      <c r="A276" s="15"/>
      <c r="B276" s="12"/>
      <c r="C276" s="12" t="s">
        <v>55</v>
      </c>
      <c r="D276" s="14"/>
      <c r="E276" s="6" t="s">
        <v>56</v>
      </c>
      <c r="F276" s="26">
        <f>F277+F279</f>
        <v>4300</v>
      </c>
      <c r="G276" s="26">
        <f t="shared" ref="G276:H276" si="106">G277+G279</f>
        <v>1050</v>
      </c>
      <c r="H276" s="26">
        <f t="shared" si="106"/>
        <v>1050</v>
      </c>
    </row>
    <row r="277" spans="1:8" ht="38.25">
      <c r="A277" s="15"/>
      <c r="B277" s="12"/>
      <c r="C277" s="12" t="s">
        <v>160</v>
      </c>
      <c r="D277" s="14"/>
      <c r="E277" s="6" t="s">
        <v>154</v>
      </c>
      <c r="F277" s="26">
        <f>F278</f>
        <v>4000</v>
      </c>
      <c r="G277" s="26">
        <f t="shared" si="104"/>
        <v>1000</v>
      </c>
      <c r="H277" s="26">
        <f t="shared" si="104"/>
        <v>1000</v>
      </c>
    </row>
    <row r="278" spans="1:8" ht="38.25">
      <c r="A278" s="15"/>
      <c r="B278" s="12"/>
      <c r="C278" s="12"/>
      <c r="D278" s="14">
        <v>600</v>
      </c>
      <c r="E278" s="6" t="s">
        <v>97</v>
      </c>
      <c r="F278" s="26">
        <v>4000</v>
      </c>
      <c r="G278" s="25">
        <v>1000</v>
      </c>
      <c r="H278" s="25">
        <v>1000</v>
      </c>
    </row>
    <row r="279" spans="1:8" ht="25.5">
      <c r="A279" s="15"/>
      <c r="B279" s="12"/>
      <c r="C279" s="18" t="s">
        <v>271</v>
      </c>
      <c r="D279" s="18"/>
      <c r="E279" s="3" t="s">
        <v>272</v>
      </c>
      <c r="F279" s="7">
        <f>F280</f>
        <v>300</v>
      </c>
      <c r="G279" s="7">
        <f>G280</f>
        <v>50</v>
      </c>
      <c r="H279" s="7">
        <f>H280</f>
        <v>50</v>
      </c>
    </row>
    <row r="280" spans="1:8" ht="38.25">
      <c r="A280" s="15"/>
      <c r="B280" s="12"/>
      <c r="C280" s="18"/>
      <c r="D280" s="18">
        <v>600</v>
      </c>
      <c r="E280" s="3" t="s">
        <v>97</v>
      </c>
      <c r="F280" s="7">
        <v>300</v>
      </c>
      <c r="G280" s="27">
        <v>50</v>
      </c>
      <c r="H280" s="27">
        <v>50</v>
      </c>
    </row>
    <row r="281" spans="1:8" ht="51">
      <c r="A281" s="15"/>
      <c r="B281" s="12"/>
      <c r="C281" s="18" t="s">
        <v>280</v>
      </c>
      <c r="D281" s="18"/>
      <c r="E281" s="3" t="s">
        <v>281</v>
      </c>
      <c r="F281" s="7">
        <f t="shared" ref="F281:H282" si="107">F282</f>
        <v>467.1105</v>
      </c>
      <c r="G281" s="7">
        <f t="shared" si="107"/>
        <v>0</v>
      </c>
      <c r="H281" s="7">
        <f t="shared" si="107"/>
        <v>0</v>
      </c>
    </row>
    <row r="282" spans="1:8" ht="38.25">
      <c r="A282" s="15"/>
      <c r="B282" s="12"/>
      <c r="C282" s="18" t="s">
        <v>445</v>
      </c>
      <c r="D282" s="18"/>
      <c r="E282" s="3" t="s">
        <v>282</v>
      </c>
      <c r="F282" s="7">
        <f t="shared" si="107"/>
        <v>467.1105</v>
      </c>
      <c r="G282" s="7">
        <f t="shared" si="107"/>
        <v>0</v>
      </c>
      <c r="H282" s="7">
        <f t="shared" si="107"/>
        <v>0</v>
      </c>
    </row>
    <row r="283" spans="1:8" ht="38.25">
      <c r="A283" s="15"/>
      <c r="B283" s="12"/>
      <c r="C283" s="18"/>
      <c r="D283" s="18">
        <v>600</v>
      </c>
      <c r="E283" s="3" t="s">
        <v>97</v>
      </c>
      <c r="F283" s="7">
        <v>467.1105</v>
      </c>
      <c r="G283" s="27">
        <v>0</v>
      </c>
      <c r="H283" s="27">
        <v>0</v>
      </c>
    </row>
    <row r="284" spans="1:8" ht="38.25">
      <c r="A284" s="15"/>
      <c r="B284" s="12"/>
      <c r="C284" s="18" t="s">
        <v>468</v>
      </c>
      <c r="D284" s="18"/>
      <c r="E284" s="3" t="s">
        <v>494</v>
      </c>
      <c r="F284" s="7">
        <f>F285</f>
        <v>2401.91102</v>
      </c>
      <c r="G284" s="7">
        <f t="shared" ref="G284:H285" si="108">G285</f>
        <v>0</v>
      </c>
      <c r="H284" s="7">
        <f t="shared" si="108"/>
        <v>0</v>
      </c>
    </row>
    <row r="285" spans="1:8" ht="38.25">
      <c r="A285" s="15"/>
      <c r="B285" s="12"/>
      <c r="C285" s="18" t="s">
        <v>492</v>
      </c>
      <c r="D285" s="18"/>
      <c r="E285" s="3" t="s">
        <v>493</v>
      </c>
      <c r="F285" s="7">
        <f>F286</f>
        <v>2401.91102</v>
      </c>
      <c r="G285" s="7">
        <f t="shared" si="108"/>
        <v>0</v>
      </c>
      <c r="H285" s="7">
        <f t="shared" si="108"/>
        <v>0</v>
      </c>
    </row>
    <row r="286" spans="1:8" ht="38.25">
      <c r="A286" s="15"/>
      <c r="B286" s="12"/>
      <c r="C286" s="18"/>
      <c r="D286" s="18">
        <v>600</v>
      </c>
      <c r="E286" s="3" t="s">
        <v>97</v>
      </c>
      <c r="F286" s="7">
        <v>2401.91102</v>
      </c>
      <c r="G286" s="27">
        <v>0</v>
      </c>
      <c r="H286" s="27">
        <v>0</v>
      </c>
    </row>
    <row r="287" spans="1:8" ht="25.5">
      <c r="A287" s="15"/>
      <c r="B287" s="12"/>
      <c r="C287" s="18" t="s">
        <v>293</v>
      </c>
      <c r="D287" s="18"/>
      <c r="E287" s="3" t="s">
        <v>491</v>
      </c>
      <c r="F287" s="24">
        <f>F288</f>
        <v>54424.769629999995</v>
      </c>
      <c r="G287" s="24">
        <f t="shared" ref="G287:H287" si="109">G288</f>
        <v>54513.636169999998</v>
      </c>
      <c r="H287" s="24">
        <f t="shared" si="109"/>
        <v>54513.636169999998</v>
      </c>
    </row>
    <row r="288" spans="1:8" ht="25.5">
      <c r="A288" s="15"/>
      <c r="B288" s="12"/>
      <c r="C288" s="18" t="s">
        <v>298</v>
      </c>
      <c r="D288" s="18"/>
      <c r="E288" s="3" t="s">
        <v>35</v>
      </c>
      <c r="F288" s="7">
        <f>F289</f>
        <v>54424.769629999995</v>
      </c>
      <c r="G288" s="7">
        <f>G289</f>
        <v>54513.636169999998</v>
      </c>
      <c r="H288" s="7">
        <f>H289</f>
        <v>54513.636169999998</v>
      </c>
    </row>
    <row r="289" spans="1:8" ht="25.5">
      <c r="A289" s="15"/>
      <c r="B289" s="12"/>
      <c r="C289" s="18" t="s">
        <v>299</v>
      </c>
      <c r="D289" s="18"/>
      <c r="E289" s="3" t="s">
        <v>69</v>
      </c>
      <c r="F289" s="7">
        <f>F290+F292+F294</f>
        <v>54424.769629999995</v>
      </c>
      <c r="G289" s="7">
        <f t="shared" ref="G289:H289" si="110">G290+G292+G294</f>
        <v>54513.636169999998</v>
      </c>
      <c r="H289" s="7">
        <f t="shared" si="110"/>
        <v>54513.636169999998</v>
      </c>
    </row>
    <row r="290" spans="1:8" ht="25.5">
      <c r="A290" s="15"/>
      <c r="B290" s="12"/>
      <c r="C290" s="18" t="s">
        <v>301</v>
      </c>
      <c r="D290" s="18"/>
      <c r="E290" s="3" t="s">
        <v>214</v>
      </c>
      <c r="F290" s="7">
        <f>SUM(F291:F291)</f>
        <v>35556.447529999998</v>
      </c>
      <c r="G290" s="7">
        <f>SUM(G291:G291)</f>
        <v>35596.534070000002</v>
      </c>
      <c r="H290" s="7">
        <f>SUM(H291:H291)</f>
        <v>35596.534070000002</v>
      </c>
    </row>
    <row r="291" spans="1:8" ht="38.25">
      <c r="A291" s="15"/>
      <c r="B291" s="12"/>
      <c r="C291" s="18"/>
      <c r="D291" s="18">
        <v>600</v>
      </c>
      <c r="E291" s="6" t="s">
        <v>97</v>
      </c>
      <c r="F291" s="7">
        <v>35556.447529999998</v>
      </c>
      <c r="G291" s="27">
        <v>35596.534070000002</v>
      </c>
      <c r="H291" s="27">
        <v>35596.534070000002</v>
      </c>
    </row>
    <row r="292" spans="1:8" ht="63.75">
      <c r="A292" s="15"/>
      <c r="B292" s="12"/>
      <c r="C292" s="18" t="s">
        <v>333</v>
      </c>
      <c r="D292" s="18"/>
      <c r="E292" s="3" t="s">
        <v>6</v>
      </c>
      <c r="F292" s="7">
        <f>F293</f>
        <v>14735.822099999999</v>
      </c>
      <c r="G292" s="7">
        <f>G293</f>
        <v>14784.6021</v>
      </c>
      <c r="H292" s="7">
        <f>H293</f>
        <v>14784.6021</v>
      </c>
    </row>
    <row r="293" spans="1:8" ht="38.25">
      <c r="A293" s="15"/>
      <c r="B293" s="12"/>
      <c r="C293" s="18"/>
      <c r="D293" s="18">
        <v>600</v>
      </c>
      <c r="E293" s="6" t="s">
        <v>97</v>
      </c>
      <c r="F293" s="7">
        <v>14735.822099999999</v>
      </c>
      <c r="G293" s="27">
        <v>14784.6021</v>
      </c>
      <c r="H293" s="27">
        <v>14784.6021</v>
      </c>
    </row>
    <row r="294" spans="1:8" ht="51">
      <c r="A294" s="15"/>
      <c r="B294" s="12"/>
      <c r="C294" s="4" t="s">
        <v>417</v>
      </c>
      <c r="D294" s="4"/>
      <c r="E294" s="6" t="s">
        <v>418</v>
      </c>
      <c r="F294" s="7">
        <f>F295</f>
        <v>4132.5</v>
      </c>
      <c r="G294" s="7">
        <f t="shared" ref="G294:H294" si="111">G295</f>
        <v>4132.5</v>
      </c>
      <c r="H294" s="7">
        <f t="shared" si="111"/>
        <v>4132.5</v>
      </c>
    </row>
    <row r="295" spans="1:8" ht="38.25">
      <c r="A295" s="15"/>
      <c r="B295" s="12"/>
      <c r="C295" s="4"/>
      <c r="D295" s="4">
        <v>600</v>
      </c>
      <c r="E295" s="6" t="s">
        <v>97</v>
      </c>
      <c r="F295" s="7">
        <v>4132.5</v>
      </c>
      <c r="G295" s="27">
        <v>4132.5</v>
      </c>
      <c r="H295" s="27">
        <v>4132.5</v>
      </c>
    </row>
    <row r="296" spans="1:8" ht="25.5">
      <c r="A296" s="15"/>
      <c r="B296" s="12"/>
      <c r="C296" s="18" t="s">
        <v>309</v>
      </c>
      <c r="D296" s="18"/>
      <c r="E296" s="3" t="s">
        <v>310</v>
      </c>
      <c r="F296" s="24">
        <f>F297</f>
        <v>6821.32</v>
      </c>
      <c r="G296" s="24">
        <f t="shared" ref="G296:H297" si="112">G297</f>
        <v>6380.5479999999998</v>
      </c>
      <c r="H296" s="24">
        <f t="shared" si="112"/>
        <v>6386.2250000000004</v>
      </c>
    </row>
    <row r="297" spans="1:8" ht="38.25">
      <c r="A297" s="15"/>
      <c r="B297" s="12"/>
      <c r="C297" s="18" t="s">
        <v>319</v>
      </c>
      <c r="D297" s="18"/>
      <c r="E297" s="3" t="s">
        <v>37</v>
      </c>
      <c r="F297" s="24">
        <f>F298</f>
        <v>6821.32</v>
      </c>
      <c r="G297" s="24">
        <f t="shared" si="112"/>
        <v>6380.5479999999998</v>
      </c>
      <c r="H297" s="24">
        <f t="shared" si="112"/>
        <v>6386.2250000000004</v>
      </c>
    </row>
    <row r="298" spans="1:8" ht="38.25">
      <c r="A298" s="15"/>
      <c r="B298" s="12"/>
      <c r="C298" s="18" t="s">
        <v>318</v>
      </c>
      <c r="D298" s="18"/>
      <c r="E298" s="3" t="s">
        <v>71</v>
      </c>
      <c r="F298" s="24">
        <f>F299+F301</f>
        <v>6821.32</v>
      </c>
      <c r="G298" s="24">
        <f t="shared" ref="G298:H298" si="113">G299+G301</f>
        <v>6380.5479999999998</v>
      </c>
      <c r="H298" s="24">
        <f t="shared" si="113"/>
        <v>6386.2250000000004</v>
      </c>
    </row>
    <row r="299" spans="1:8" ht="38.25">
      <c r="A299" s="15"/>
      <c r="B299" s="12"/>
      <c r="C299" s="18" t="s">
        <v>337</v>
      </c>
      <c r="D299" s="18"/>
      <c r="E299" s="6" t="s">
        <v>162</v>
      </c>
      <c r="F299" s="7">
        <f>F300</f>
        <v>500</v>
      </c>
      <c r="G299" s="7">
        <f>G300</f>
        <v>500</v>
      </c>
      <c r="H299" s="7">
        <f>H300</f>
        <v>500</v>
      </c>
    </row>
    <row r="300" spans="1:8" ht="38.25">
      <c r="A300" s="15"/>
      <c r="B300" s="12"/>
      <c r="C300" s="18"/>
      <c r="D300" s="18">
        <v>600</v>
      </c>
      <c r="E300" s="6" t="s">
        <v>97</v>
      </c>
      <c r="F300" s="7">
        <v>500</v>
      </c>
      <c r="G300" s="27">
        <v>500</v>
      </c>
      <c r="H300" s="27">
        <v>500</v>
      </c>
    </row>
    <row r="301" spans="1:8" ht="51">
      <c r="A301" s="15"/>
      <c r="B301" s="12"/>
      <c r="C301" s="4" t="s">
        <v>419</v>
      </c>
      <c r="D301" s="4"/>
      <c r="E301" s="6" t="s">
        <v>420</v>
      </c>
      <c r="F301" s="7">
        <f>F302</f>
        <v>6321.32</v>
      </c>
      <c r="G301" s="7">
        <f t="shared" ref="G301:H301" si="114">G302</f>
        <v>5880.5479999999998</v>
      </c>
      <c r="H301" s="7">
        <f t="shared" si="114"/>
        <v>5886.2250000000004</v>
      </c>
    </row>
    <row r="302" spans="1:8" ht="38.25">
      <c r="A302" s="15"/>
      <c r="B302" s="12"/>
      <c r="C302" s="4"/>
      <c r="D302" s="4">
        <v>600</v>
      </c>
      <c r="E302" s="6" t="s">
        <v>97</v>
      </c>
      <c r="F302" s="7">
        <v>6321.32</v>
      </c>
      <c r="G302" s="27">
        <v>5880.5479999999998</v>
      </c>
      <c r="H302" s="27">
        <v>5886.2250000000004</v>
      </c>
    </row>
    <row r="303" spans="1:8">
      <c r="A303" s="15"/>
      <c r="B303" s="12" t="s">
        <v>182</v>
      </c>
      <c r="C303" s="12"/>
      <c r="D303" s="14"/>
      <c r="E303" s="6" t="s">
        <v>166</v>
      </c>
      <c r="F303" s="26">
        <f>F314+F304</f>
        <v>42032.57389</v>
      </c>
      <c r="G303" s="26">
        <f>G314+G304</f>
        <v>38158.872349999998</v>
      </c>
      <c r="H303" s="26">
        <f>H314+H304</f>
        <v>38158.872349999998</v>
      </c>
    </row>
    <row r="304" spans="1:8" ht="51">
      <c r="A304" s="15"/>
      <c r="B304" s="12"/>
      <c r="C304" s="12" t="s">
        <v>53</v>
      </c>
      <c r="D304" s="14"/>
      <c r="E304" s="6" t="s">
        <v>29</v>
      </c>
      <c r="F304" s="26">
        <f>F305</f>
        <v>5046.8715400000001</v>
      </c>
      <c r="G304" s="26">
        <f t="shared" ref="G304:H304" si="115">G305</f>
        <v>1100</v>
      </c>
      <c r="H304" s="26">
        <f t="shared" si="115"/>
        <v>1100</v>
      </c>
    </row>
    <row r="305" spans="1:8" ht="38.25">
      <c r="A305" s="15"/>
      <c r="B305" s="12"/>
      <c r="C305" s="12" t="s">
        <v>54</v>
      </c>
      <c r="D305" s="14"/>
      <c r="E305" s="6" t="s">
        <v>30</v>
      </c>
      <c r="F305" s="26">
        <f>F306+F311</f>
        <v>5046.8715400000001</v>
      </c>
      <c r="G305" s="26">
        <f t="shared" ref="G305:H305" si="116">G306+G311</f>
        <v>1100</v>
      </c>
      <c r="H305" s="26">
        <f t="shared" si="116"/>
        <v>1100</v>
      </c>
    </row>
    <row r="306" spans="1:8" ht="38.25">
      <c r="A306" s="15"/>
      <c r="B306" s="12"/>
      <c r="C306" s="12" t="s">
        <v>55</v>
      </c>
      <c r="D306" s="14"/>
      <c r="E306" s="6" t="s">
        <v>56</v>
      </c>
      <c r="F306" s="26">
        <f>F307+F309</f>
        <v>1441.46434</v>
      </c>
      <c r="G306" s="26">
        <f t="shared" ref="G306:H306" si="117">G307+G309</f>
        <v>1100</v>
      </c>
      <c r="H306" s="26">
        <f t="shared" si="117"/>
        <v>1100</v>
      </c>
    </row>
    <row r="307" spans="1:8" ht="38.25">
      <c r="A307" s="15"/>
      <c r="B307" s="12"/>
      <c r="C307" s="12" t="s">
        <v>160</v>
      </c>
      <c r="D307" s="14"/>
      <c r="E307" s="6" t="s">
        <v>154</v>
      </c>
      <c r="F307" s="26">
        <f>F308</f>
        <v>1000</v>
      </c>
      <c r="G307" s="26">
        <f t="shared" ref="G307:H307" si="118">G308</f>
        <v>1000</v>
      </c>
      <c r="H307" s="26">
        <f t="shared" si="118"/>
        <v>1000</v>
      </c>
    </row>
    <row r="308" spans="1:8" ht="38.25">
      <c r="A308" s="15"/>
      <c r="B308" s="12"/>
      <c r="C308" s="12"/>
      <c r="D308" s="14">
        <v>600</v>
      </c>
      <c r="E308" s="6" t="s">
        <v>97</v>
      </c>
      <c r="F308" s="26">
        <v>1000</v>
      </c>
      <c r="G308" s="25">
        <v>1000</v>
      </c>
      <c r="H308" s="25">
        <v>1000</v>
      </c>
    </row>
    <row r="309" spans="1:8" ht="25.5">
      <c r="A309" s="15"/>
      <c r="B309" s="12"/>
      <c r="C309" s="18" t="s">
        <v>271</v>
      </c>
      <c r="D309" s="18"/>
      <c r="E309" s="3" t="s">
        <v>272</v>
      </c>
      <c r="F309" s="7">
        <f>F310</f>
        <v>441.46433999999999</v>
      </c>
      <c r="G309" s="7">
        <f>G310</f>
        <v>100</v>
      </c>
      <c r="H309" s="7">
        <f>H310</f>
        <v>100</v>
      </c>
    </row>
    <row r="310" spans="1:8" ht="38.25">
      <c r="A310" s="15"/>
      <c r="B310" s="12"/>
      <c r="C310" s="18"/>
      <c r="D310" s="18">
        <v>600</v>
      </c>
      <c r="E310" s="3" t="s">
        <v>97</v>
      </c>
      <c r="F310" s="7">
        <v>441.46433999999999</v>
      </c>
      <c r="G310" s="27">
        <v>100</v>
      </c>
      <c r="H310" s="27">
        <v>100</v>
      </c>
    </row>
    <row r="311" spans="1:8" ht="38.25">
      <c r="A311" s="15"/>
      <c r="B311" s="12"/>
      <c r="C311" s="18" t="s">
        <v>469</v>
      </c>
      <c r="D311" s="18"/>
      <c r="E311" s="3" t="s">
        <v>496</v>
      </c>
      <c r="F311" s="7">
        <f>F312</f>
        <v>3605.4072000000001</v>
      </c>
      <c r="G311" s="7">
        <f t="shared" ref="G311:H312" si="119">G312</f>
        <v>0</v>
      </c>
      <c r="H311" s="7">
        <f t="shared" si="119"/>
        <v>0</v>
      </c>
    </row>
    <row r="312" spans="1:8" ht="38.25">
      <c r="A312" s="15"/>
      <c r="B312" s="12"/>
      <c r="C312" s="18" t="s">
        <v>495</v>
      </c>
      <c r="D312" s="18"/>
      <c r="E312" s="3" t="s">
        <v>448</v>
      </c>
      <c r="F312" s="7">
        <f>F313</f>
        <v>3605.4072000000001</v>
      </c>
      <c r="G312" s="7">
        <f t="shared" si="119"/>
        <v>0</v>
      </c>
      <c r="H312" s="7">
        <f t="shared" si="119"/>
        <v>0</v>
      </c>
    </row>
    <row r="313" spans="1:8" ht="38.25">
      <c r="A313" s="15"/>
      <c r="B313" s="12"/>
      <c r="C313" s="18"/>
      <c r="D313" s="18">
        <v>600</v>
      </c>
      <c r="E313" s="3" t="s">
        <v>97</v>
      </c>
      <c r="F313" s="7">
        <v>3605.4072000000001</v>
      </c>
      <c r="G313" s="27">
        <v>0</v>
      </c>
      <c r="H313" s="27">
        <v>0</v>
      </c>
    </row>
    <row r="314" spans="1:8" ht="25.5">
      <c r="A314" s="15"/>
      <c r="B314" s="12"/>
      <c r="C314" s="18" t="s">
        <v>293</v>
      </c>
      <c r="D314" s="18"/>
      <c r="E314" s="3" t="s">
        <v>491</v>
      </c>
      <c r="F314" s="26">
        <f>F315</f>
        <v>36985.70235</v>
      </c>
      <c r="G314" s="26">
        <f t="shared" ref="G314:H316" si="120">G315</f>
        <v>37058.872349999998</v>
      </c>
      <c r="H314" s="26">
        <f t="shared" si="120"/>
        <v>37058.872349999998</v>
      </c>
    </row>
    <row r="315" spans="1:8" ht="25.5">
      <c r="A315" s="15"/>
      <c r="B315" s="12"/>
      <c r="C315" s="18" t="s">
        <v>302</v>
      </c>
      <c r="D315" s="18"/>
      <c r="E315" s="3" t="s">
        <v>305</v>
      </c>
      <c r="F315" s="26">
        <f>F316</f>
        <v>36985.70235</v>
      </c>
      <c r="G315" s="26">
        <f t="shared" si="120"/>
        <v>37058.872349999998</v>
      </c>
      <c r="H315" s="26">
        <f t="shared" si="120"/>
        <v>37058.872349999998</v>
      </c>
    </row>
    <row r="316" spans="1:8" ht="25.5">
      <c r="A316" s="15"/>
      <c r="B316" s="12"/>
      <c r="C316" s="18" t="s">
        <v>303</v>
      </c>
      <c r="D316" s="18"/>
      <c r="E316" s="3" t="s">
        <v>306</v>
      </c>
      <c r="F316" s="26">
        <f>F317</f>
        <v>36985.70235</v>
      </c>
      <c r="G316" s="26">
        <f t="shared" si="120"/>
        <v>37058.872349999998</v>
      </c>
      <c r="H316" s="26">
        <f t="shared" si="120"/>
        <v>37058.872349999998</v>
      </c>
    </row>
    <row r="317" spans="1:8" ht="51">
      <c r="A317" s="15"/>
      <c r="B317" s="12"/>
      <c r="C317" s="18" t="s">
        <v>334</v>
      </c>
      <c r="D317" s="18"/>
      <c r="E317" s="3" t="s">
        <v>7</v>
      </c>
      <c r="F317" s="7">
        <f>F318</f>
        <v>36985.70235</v>
      </c>
      <c r="G317" s="7">
        <f>G318</f>
        <v>37058.872349999998</v>
      </c>
      <c r="H317" s="7">
        <f>H318</f>
        <v>37058.872349999998</v>
      </c>
    </row>
    <row r="318" spans="1:8" ht="38.25">
      <c r="A318" s="15"/>
      <c r="B318" s="12"/>
      <c r="C318" s="18"/>
      <c r="D318" s="18">
        <v>600</v>
      </c>
      <c r="E318" s="6" t="s">
        <v>97</v>
      </c>
      <c r="F318" s="7">
        <v>36985.70235</v>
      </c>
      <c r="G318" s="27">
        <v>37058.872349999998</v>
      </c>
      <c r="H318" s="27">
        <v>37058.872349999998</v>
      </c>
    </row>
    <row r="319" spans="1:8">
      <c r="A319" s="15"/>
      <c r="B319" s="12" t="s">
        <v>183</v>
      </c>
      <c r="C319" s="12"/>
      <c r="D319" s="13"/>
      <c r="E319" s="11" t="s">
        <v>219</v>
      </c>
      <c r="F319" s="24">
        <f>F320+F324</f>
        <v>5196.3249999999998</v>
      </c>
      <c r="G319" s="24">
        <f>G320+G324</f>
        <v>5196.3249999999998</v>
      </c>
      <c r="H319" s="24">
        <f>H320+H324</f>
        <v>5196.3249999999998</v>
      </c>
    </row>
    <row r="320" spans="1:8" ht="25.5">
      <c r="A320" s="15"/>
      <c r="B320" s="12"/>
      <c r="C320" s="18" t="s">
        <v>455</v>
      </c>
      <c r="D320" s="18"/>
      <c r="E320" s="3" t="s">
        <v>456</v>
      </c>
      <c r="F320" s="24">
        <f>F321</f>
        <v>100</v>
      </c>
      <c r="G320" s="24">
        <f t="shared" ref="G320:H320" si="121">G321</f>
        <v>100</v>
      </c>
      <c r="H320" s="24">
        <f t="shared" si="121"/>
        <v>100</v>
      </c>
    </row>
    <row r="321" spans="1:8">
      <c r="A321" s="15"/>
      <c r="B321" s="12"/>
      <c r="C321" s="18" t="s">
        <v>457</v>
      </c>
      <c r="D321" s="18"/>
      <c r="E321" s="6" t="s">
        <v>307</v>
      </c>
      <c r="F321" s="7">
        <f t="shared" ref="F321:H322" si="122">F322</f>
        <v>100</v>
      </c>
      <c r="G321" s="7">
        <f t="shared" si="122"/>
        <v>100</v>
      </c>
      <c r="H321" s="7">
        <f t="shared" si="122"/>
        <v>100</v>
      </c>
    </row>
    <row r="322" spans="1:8" ht="25.5">
      <c r="A322" s="15"/>
      <c r="B322" s="12"/>
      <c r="C322" s="18" t="s">
        <v>458</v>
      </c>
      <c r="D322" s="18"/>
      <c r="E322" s="6" t="s">
        <v>308</v>
      </c>
      <c r="F322" s="7">
        <f t="shared" si="122"/>
        <v>100</v>
      </c>
      <c r="G322" s="7">
        <f t="shared" si="122"/>
        <v>100</v>
      </c>
      <c r="H322" s="7">
        <f t="shared" si="122"/>
        <v>100</v>
      </c>
    </row>
    <row r="323" spans="1:8" ht="38.25">
      <c r="A323" s="15"/>
      <c r="B323" s="12"/>
      <c r="C323" s="18"/>
      <c r="D323" s="18">
        <v>600</v>
      </c>
      <c r="E323" s="6" t="s">
        <v>97</v>
      </c>
      <c r="F323" s="7">
        <v>100</v>
      </c>
      <c r="G323" s="27">
        <v>100</v>
      </c>
      <c r="H323" s="27">
        <v>100</v>
      </c>
    </row>
    <row r="324" spans="1:8" ht="25.5">
      <c r="A324" s="15"/>
      <c r="B324" s="12"/>
      <c r="C324" s="18" t="s">
        <v>309</v>
      </c>
      <c r="D324" s="18"/>
      <c r="E324" s="3" t="s">
        <v>310</v>
      </c>
      <c r="F324" s="24">
        <f>F325</f>
        <v>5096.3249999999998</v>
      </c>
      <c r="G324" s="24">
        <f t="shared" ref="G324:H324" si="123">G325</f>
        <v>5096.3249999999998</v>
      </c>
      <c r="H324" s="24">
        <f t="shared" si="123"/>
        <v>5096.3249999999998</v>
      </c>
    </row>
    <row r="325" spans="1:8" ht="25.5">
      <c r="A325" s="15"/>
      <c r="B325" s="12"/>
      <c r="C325" s="18" t="s">
        <v>315</v>
      </c>
      <c r="D325" s="18"/>
      <c r="E325" s="3" t="s">
        <v>36</v>
      </c>
      <c r="F325" s="7">
        <f>F326</f>
        <v>5096.3249999999998</v>
      </c>
      <c r="G325" s="7">
        <f>G326</f>
        <v>5096.3249999999998</v>
      </c>
      <c r="H325" s="7">
        <f>H326</f>
        <v>5096.3249999999998</v>
      </c>
    </row>
    <row r="326" spans="1:8" ht="25.5">
      <c r="A326" s="15"/>
      <c r="B326" s="12"/>
      <c r="C326" s="18" t="s">
        <v>411</v>
      </c>
      <c r="D326" s="18"/>
      <c r="E326" s="3" t="s">
        <v>70</v>
      </c>
      <c r="F326" s="7">
        <f>F327+F331</f>
        <v>5096.3249999999998</v>
      </c>
      <c r="G326" s="7">
        <f>G327+G331</f>
        <v>5096.3249999999998</v>
      </c>
      <c r="H326" s="7">
        <f>H327+H331</f>
        <v>5096.3249999999998</v>
      </c>
    </row>
    <row r="327" spans="1:8" ht="25.5">
      <c r="A327" s="15"/>
      <c r="B327" s="12"/>
      <c r="C327" s="18" t="s">
        <v>316</v>
      </c>
      <c r="D327" s="18"/>
      <c r="E327" s="3" t="s">
        <v>8</v>
      </c>
      <c r="F327" s="7">
        <f>SUM(F328:F330)</f>
        <v>2966.7</v>
      </c>
      <c r="G327" s="7">
        <f>SUM(G328:G330)</f>
        <v>2966.7</v>
      </c>
      <c r="H327" s="7">
        <f>SUM(H328:H330)</f>
        <v>2966.7</v>
      </c>
    </row>
    <row r="328" spans="1:8" ht="25.5">
      <c r="A328" s="15"/>
      <c r="B328" s="12"/>
      <c r="C328" s="18"/>
      <c r="D328" s="18">
        <v>300</v>
      </c>
      <c r="E328" s="6" t="s">
        <v>99</v>
      </c>
      <c r="F328" s="7">
        <v>285.7</v>
      </c>
      <c r="G328" s="27">
        <v>285.7</v>
      </c>
      <c r="H328" s="27">
        <v>285.7</v>
      </c>
    </row>
    <row r="329" spans="1:8" ht="38.25">
      <c r="A329" s="15"/>
      <c r="B329" s="12"/>
      <c r="C329" s="18"/>
      <c r="D329" s="18">
        <v>600</v>
      </c>
      <c r="E329" s="6" t="s">
        <v>97</v>
      </c>
      <c r="F329" s="7">
        <v>2366</v>
      </c>
      <c r="G329" s="27">
        <v>2366</v>
      </c>
      <c r="H329" s="27">
        <v>2366</v>
      </c>
    </row>
    <row r="330" spans="1:8">
      <c r="A330" s="15"/>
      <c r="B330" s="12"/>
      <c r="C330" s="18"/>
      <c r="D330" s="18">
        <v>800</v>
      </c>
      <c r="E330" s="6" t="s">
        <v>96</v>
      </c>
      <c r="F330" s="7">
        <v>315</v>
      </c>
      <c r="G330" s="27">
        <v>315</v>
      </c>
      <c r="H330" s="27">
        <v>315</v>
      </c>
    </row>
    <row r="331" spans="1:8" ht="38.25">
      <c r="A331" s="15"/>
      <c r="B331" s="12"/>
      <c r="C331" s="18" t="s">
        <v>336</v>
      </c>
      <c r="D331" s="18"/>
      <c r="E331" s="3" t="s">
        <v>317</v>
      </c>
      <c r="F331" s="7">
        <f>SUM(F332:F332)</f>
        <v>2129.625</v>
      </c>
      <c r="G331" s="7">
        <f>SUM(G332:G332)</f>
        <v>2129.625</v>
      </c>
      <c r="H331" s="7">
        <f>SUM(H332:H332)</f>
        <v>2129.625</v>
      </c>
    </row>
    <row r="332" spans="1:8" ht="38.25">
      <c r="A332" s="15"/>
      <c r="B332" s="12"/>
      <c r="C332" s="18"/>
      <c r="D332" s="18">
        <v>600</v>
      </c>
      <c r="E332" s="6" t="s">
        <v>97</v>
      </c>
      <c r="F332" s="7">
        <v>2129.625</v>
      </c>
      <c r="G332" s="7">
        <v>2129.625</v>
      </c>
      <c r="H332" s="7">
        <v>2129.625</v>
      </c>
    </row>
    <row r="333" spans="1:8">
      <c r="A333" s="15"/>
      <c r="B333" s="12" t="s">
        <v>184</v>
      </c>
      <c r="C333" s="12"/>
      <c r="D333" s="13"/>
      <c r="E333" s="11" t="s">
        <v>138</v>
      </c>
      <c r="F333" s="24">
        <f>F334+F341</f>
        <v>618.15000000000009</v>
      </c>
      <c r="G333" s="24">
        <f t="shared" ref="G333:H333" si="124">G334+G341</f>
        <v>618.15000000000009</v>
      </c>
      <c r="H333" s="24">
        <f t="shared" si="124"/>
        <v>618.15000000000009</v>
      </c>
    </row>
    <row r="334" spans="1:8" ht="25.5">
      <c r="A334" s="15"/>
      <c r="B334" s="12"/>
      <c r="C334" s="12" t="s">
        <v>72</v>
      </c>
      <c r="D334" s="14"/>
      <c r="E334" s="11" t="s">
        <v>38</v>
      </c>
      <c r="F334" s="26">
        <f>F335</f>
        <v>518.15000000000009</v>
      </c>
      <c r="G334" s="26">
        <f t="shared" ref="G334:H335" si="125">G335</f>
        <v>518.15000000000009</v>
      </c>
      <c r="H334" s="26">
        <f t="shared" si="125"/>
        <v>518.15000000000009</v>
      </c>
    </row>
    <row r="335" spans="1:8" ht="25.5">
      <c r="A335" s="15"/>
      <c r="B335" s="12"/>
      <c r="C335" s="12" t="s">
        <v>73</v>
      </c>
      <c r="D335" s="14"/>
      <c r="E335" s="6" t="s">
        <v>39</v>
      </c>
      <c r="F335" s="26">
        <f>F336</f>
        <v>518.15000000000009</v>
      </c>
      <c r="G335" s="26">
        <f t="shared" si="125"/>
        <v>518.15000000000009</v>
      </c>
      <c r="H335" s="26">
        <f t="shared" si="125"/>
        <v>518.15000000000009</v>
      </c>
    </row>
    <row r="336" spans="1:8" ht="25.5">
      <c r="A336" s="15"/>
      <c r="B336" s="12"/>
      <c r="C336" s="12" t="s">
        <v>75</v>
      </c>
      <c r="D336" s="14"/>
      <c r="E336" s="6" t="s">
        <v>74</v>
      </c>
      <c r="F336" s="26">
        <f>F337+F339</f>
        <v>518.15000000000009</v>
      </c>
      <c r="G336" s="26">
        <f t="shared" ref="G336:H336" si="126">G337+G339</f>
        <v>518.15000000000009</v>
      </c>
      <c r="H336" s="26">
        <f t="shared" si="126"/>
        <v>518.15000000000009</v>
      </c>
    </row>
    <row r="337" spans="1:8">
      <c r="A337" s="15"/>
      <c r="B337" s="12"/>
      <c r="C337" s="12" t="s">
        <v>103</v>
      </c>
      <c r="D337" s="14"/>
      <c r="E337" s="11" t="s">
        <v>497</v>
      </c>
      <c r="F337" s="26">
        <f>F338</f>
        <v>221.55</v>
      </c>
      <c r="G337" s="26">
        <f t="shared" ref="G337:H337" si="127">G338</f>
        <v>221.55</v>
      </c>
      <c r="H337" s="26">
        <f t="shared" si="127"/>
        <v>221.55</v>
      </c>
    </row>
    <row r="338" spans="1:8" ht="25.5">
      <c r="A338" s="15"/>
      <c r="B338" s="12"/>
      <c r="C338" s="12"/>
      <c r="D338" s="14">
        <v>200</v>
      </c>
      <c r="E338" s="11" t="s">
        <v>153</v>
      </c>
      <c r="F338" s="26">
        <v>221.55</v>
      </c>
      <c r="G338" s="25">
        <v>221.55</v>
      </c>
      <c r="H338" s="25">
        <v>221.55</v>
      </c>
    </row>
    <row r="339" spans="1:8">
      <c r="A339" s="15"/>
      <c r="B339" s="12"/>
      <c r="C339" s="12" t="s">
        <v>104</v>
      </c>
      <c r="D339" s="14"/>
      <c r="E339" s="11" t="s">
        <v>10</v>
      </c>
      <c r="F339" s="26">
        <f>F340</f>
        <v>296.60000000000002</v>
      </c>
      <c r="G339" s="26">
        <f t="shared" ref="G339:H339" si="128">G340</f>
        <v>296.60000000000002</v>
      </c>
      <c r="H339" s="26">
        <f t="shared" si="128"/>
        <v>296.60000000000002</v>
      </c>
    </row>
    <row r="340" spans="1:8" ht="38.25">
      <c r="A340" s="15"/>
      <c r="B340" s="12"/>
      <c r="C340" s="12"/>
      <c r="D340" s="18">
        <v>600</v>
      </c>
      <c r="E340" s="6" t="s">
        <v>97</v>
      </c>
      <c r="F340" s="26">
        <v>296.60000000000002</v>
      </c>
      <c r="G340" s="26">
        <v>296.60000000000002</v>
      </c>
      <c r="H340" s="26">
        <v>296.60000000000002</v>
      </c>
    </row>
    <row r="341" spans="1:8" ht="25.5">
      <c r="A341" s="15"/>
      <c r="B341" s="12"/>
      <c r="C341" s="18" t="s">
        <v>289</v>
      </c>
      <c r="D341" s="18"/>
      <c r="E341" s="3" t="s">
        <v>290</v>
      </c>
      <c r="F341" s="7">
        <f t="shared" ref="F341:H344" si="129">F342</f>
        <v>100</v>
      </c>
      <c r="G341" s="7">
        <f t="shared" si="129"/>
        <v>100</v>
      </c>
      <c r="H341" s="7">
        <f t="shared" si="129"/>
        <v>100</v>
      </c>
    </row>
    <row r="342" spans="1:8" ht="38.25">
      <c r="A342" s="15"/>
      <c r="B342" s="12"/>
      <c r="C342" s="18" t="s">
        <v>291</v>
      </c>
      <c r="D342" s="18"/>
      <c r="E342" s="3" t="s">
        <v>33</v>
      </c>
      <c r="F342" s="7">
        <f t="shared" si="129"/>
        <v>100</v>
      </c>
      <c r="G342" s="7">
        <f t="shared" si="129"/>
        <v>100</v>
      </c>
      <c r="H342" s="7">
        <f t="shared" si="129"/>
        <v>100</v>
      </c>
    </row>
    <row r="343" spans="1:8" ht="38.25">
      <c r="A343" s="15"/>
      <c r="B343" s="12"/>
      <c r="C343" s="18" t="s">
        <v>292</v>
      </c>
      <c r="D343" s="18"/>
      <c r="E343" s="3" t="s">
        <v>67</v>
      </c>
      <c r="F343" s="7">
        <f t="shared" si="129"/>
        <v>100</v>
      </c>
      <c r="G343" s="7">
        <f t="shared" si="129"/>
        <v>100</v>
      </c>
      <c r="H343" s="7">
        <f t="shared" si="129"/>
        <v>100</v>
      </c>
    </row>
    <row r="344" spans="1:8" ht="38.25">
      <c r="A344" s="15"/>
      <c r="B344" s="12"/>
      <c r="C344" s="18" t="s">
        <v>331</v>
      </c>
      <c r="D344" s="18"/>
      <c r="E344" s="3" t="s">
        <v>3</v>
      </c>
      <c r="F344" s="7">
        <f t="shared" si="129"/>
        <v>100</v>
      </c>
      <c r="G344" s="7">
        <f t="shared" si="129"/>
        <v>100</v>
      </c>
      <c r="H344" s="7">
        <f t="shared" si="129"/>
        <v>100</v>
      </c>
    </row>
    <row r="345" spans="1:8" ht="25.5">
      <c r="A345" s="15"/>
      <c r="B345" s="12"/>
      <c r="C345" s="18"/>
      <c r="D345" s="18">
        <v>200</v>
      </c>
      <c r="E345" s="3" t="s">
        <v>153</v>
      </c>
      <c r="F345" s="7">
        <v>100</v>
      </c>
      <c r="G345" s="27">
        <v>100</v>
      </c>
      <c r="H345" s="27">
        <v>100</v>
      </c>
    </row>
    <row r="346" spans="1:8">
      <c r="A346" s="15"/>
      <c r="B346" s="12" t="s">
        <v>185</v>
      </c>
      <c r="C346" s="12"/>
      <c r="D346" s="13"/>
      <c r="E346" s="11" t="s">
        <v>139</v>
      </c>
      <c r="F346" s="24">
        <f>F347</f>
        <v>17790.683529999998</v>
      </c>
      <c r="G346" s="24">
        <f t="shared" ref="G346:H346" si="130">G347</f>
        <v>18406.544669999999</v>
      </c>
      <c r="H346" s="24">
        <f t="shared" si="130"/>
        <v>18406.544669999999</v>
      </c>
    </row>
    <row r="347" spans="1:8">
      <c r="A347" s="15"/>
      <c r="B347" s="12" t="s">
        <v>186</v>
      </c>
      <c r="C347" s="12"/>
      <c r="D347" s="13"/>
      <c r="E347" s="11" t="s">
        <v>140</v>
      </c>
      <c r="F347" s="24">
        <f>F379+F362+F368+F348</f>
        <v>17790.683529999998</v>
      </c>
      <c r="G347" s="24">
        <f>G379+G362+G368+G348</f>
        <v>18406.544669999999</v>
      </c>
      <c r="H347" s="24">
        <f>H379+H362+H368+H348</f>
        <v>18406.544669999999</v>
      </c>
    </row>
    <row r="348" spans="1:8" ht="51">
      <c r="A348" s="15"/>
      <c r="B348" s="12"/>
      <c r="C348" s="12" t="s">
        <v>53</v>
      </c>
      <c r="D348" s="14"/>
      <c r="E348" s="6" t="s">
        <v>29</v>
      </c>
      <c r="F348" s="26">
        <f>F349</f>
        <v>2168.5288599999999</v>
      </c>
      <c r="G348" s="26">
        <f t="shared" ref="G348:H348" si="131">G349</f>
        <v>2760</v>
      </c>
      <c r="H348" s="26">
        <f t="shared" si="131"/>
        <v>2760</v>
      </c>
    </row>
    <row r="349" spans="1:8" ht="38.25">
      <c r="A349" s="15"/>
      <c r="B349" s="12"/>
      <c r="C349" s="12" t="s">
        <v>54</v>
      </c>
      <c r="D349" s="14"/>
      <c r="E349" s="6" t="s">
        <v>30</v>
      </c>
      <c r="F349" s="26">
        <f>F350+F353+F356+F359</f>
        <v>2168.5288599999999</v>
      </c>
      <c r="G349" s="26">
        <f t="shared" ref="G349:H349" si="132">G350+G353+G356+G359</f>
        <v>2760</v>
      </c>
      <c r="H349" s="26">
        <f t="shared" si="132"/>
        <v>2760</v>
      </c>
    </row>
    <row r="350" spans="1:8" ht="38.25">
      <c r="A350" s="15"/>
      <c r="B350" s="12"/>
      <c r="C350" s="18" t="s">
        <v>55</v>
      </c>
      <c r="D350" s="18"/>
      <c r="E350" s="3" t="s">
        <v>56</v>
      </c>
      <c r="F350" s="26">
        <f>F351</f>
        <v>658.53566000000001</v>
      </c>
      <c r="G350" s="26">
        <f t="shared" ref="G350:H351" si="133">G351</f>
        <v>1750</v>
      </c>
      <c r="H350" s="26">
        <f t="shared" si="133"/>
        <v>1750</v>
      </c>
    </row>
    <row r="351" spans="1:8" ht="38.25">
      <c r="A351" s="15"/>
      <c r="B351" s="12"/>
      <c r="C351" s="18" t="s">
        <v>160</v>
      </c>
      <c r="D351" s="18"/>
      <c r="E351" s="3" t="s">
        <v>154</v>
      </c>
      <c r="F351" s="26">
        <f>F352</f>
        <v>658.53566000000001</v>
      </c>
      <c r="G351" s="26">
        <f t="shared" si="133"/>
        <v>1750</v>
      </c>
      <c r="H351" s="26">
        <f t="shared" si="133"/>
        <v>1750</v>
      </c>
    </row>
    <row r="352" spans="1:8" ht="38.25">
      <c r="A352" s="15"/>
      <c r="B352" s="12"/>
      <c r="C352" s="18"/>
      <c r="D352" s="18">
        <v>600</v>
      </c>
      <c r="E352" s="3" t="s">
        <v>97</v>
      </c>
      <c r="F352" s="26">
        <v>658.53566000000001</v>
      </c>
      <c r="G352" s="26">
        <v>1750</v>
      </c>
      <c r="H352" s="26">
        <v>1750</v>
      </c>
    </row>
    <row r="353" spans="1:8" ht="38.25">
      <c r="A353" s="15"/>
      <c r="B353" s="12"/>
      <c r="C353" s="18" t="s">
        <v>273</v>
      </c>
      <c r="D353" s="18"/>
      <c r="E353" s="3" t="s">
        <v>274</v>
      </c>
      <c r="F353" s="7">
        <f t="shared" ref="F353:H354" si="134">F354</f>
        <v>340</v>
      </c>
      <c r="G353" s="7">
        <f t="shared" si="134"/>
        <v>340</v>
      </c>
      <c r="H353" s="7">
        <f t="shared" si="134"/>
        <v>340</v>
      </c>
    </row>
    <row r="354" spans="1:8" ht="38.25">
      <c r="A354" s="15"/>
      <c r="B354" s="12"/>
      <c r="C354" s="18" t="s">
        <v>275</v>
      </c>
      <c r="D354" s="18"/>
      <c r="E354" s="3" t="s">
        <v>464</v>
      </c>
      <c r="F354" s="7">
        <f t="shared" si="134"/>
        <v>340</v>
      </c>
      <c r="G354" s="7">
        <f t="shared" si="134"/>
        <v>340</v>
      </c>
      <c r="H354" s="7">
        <f t="shared" si="134"/>
        <v>340</v>
      </c>
    </row>
    <row r="355" spans="1:8" ht="38.25">
      <c r="A355" s="15"/>
      <c r="B355" s="12"/>
      <c r="C355" s="18"/>
      <c r="D355" s="18">
        <v>600</v>
      </c>
      <c r="E355" s="3" t="s">
        <v>97</v>
      </c>
      <c r="F355" s="7">
        <v>340</v>
      </c>
      <c r="G355" s="27">
        <v>340</v>
      </c>
      <c r="H355" s="27">
        <v>340</v>
      </c>
    </row>
    <row r="356" spans="1:8" ht="51">
      <c r="A356" s="15"/>
      <c r="B356" s="12"/>
      <c r="C356" s="4" t="s">
        <v>465</v>
      </c>
      <c r="D356" s="4"/>
      <c r="E356" s="3" t="s">
        <v>499</v>
      </c>
      <c r="F356" s="7">
        <f t="shared" ref="F356:H357" si="135">F357</f>
        <v>499.9932</v>
      </c>
      <c r="G356" s="7">
        <f t="shared" si="135"/>
        <v>0</v>
      </c>
      <c r="H356" s="7">
        <f t="shared" si="135"/>
        <v>0</v>
      </c>
    </row>
    <row r="357" spans="1:8" ht="38.25">
      <c r="A357" s="15"/>
      <c r="B357" s="12"/>
      <c r="C357" s="4" t="s">
        <v>466</v>
      </c>
      <c r="D357" s="4"/>
      <c r="E357" s="3" t="s">
        <v>498</v>
      </c>
      <c r="F357" s="7">
        <f t="shared" si="135"/>
        <v>499.9932</v>
      </c>
      <c r="G357" s="7">
        <f t="shared" si="135"/>
        <v>0</v>
      </c>
      <c r="H357" s="7">
        <f t="shared" si="135"/>
        <v>0</v>
      </c>
    </row>
    <row r="358" spans="1:8" ht="38.25">
      <c r="A358" s="15"/>
      <c r="B358" s="12"/>
      <c r="C358" s="4"/>
      <c r="D358" s="4">
        <v>600</v>
      </c>
      <c r="E358" s="3" t="s">
        <v>97</v>
      </c>
      <c r="F358" s="7">
        <v>499.9932</v>
      </c>
      <c r="G358" s="27">
        <v>0</v>
      </c>
      <c r="H358" s="27">
        <v>0</v>
      </c>
    </row>
    <row r="359" spans="1:8" ht="51">
      <c r="A359" s="15"/>
      <c r="B359" s="12"/>
      <c r="C359" s="18" t="s">
        <v>276</v>
      </c>
      <c r="D359" s="18"/>
      <c r="E359" s="3" t="s">
        <v>277</v>
      </c>
      <c r="F359" s="7">
        <f t="shared" ref="F359:H360" si="136">F360</f>
        <v>670</v>
      </c>
      <c r="G359" s="7">
        <f t="shared" si="136"/>
        <v>670</v>
      </c>
      <c r="H359" s="7">
        <f t="shared" si="136"/>
        <v>670</v>
      </c>
    </row>
    <row r="360" spans="1:8" ht="38.25">
      <c r="A360" s="15"/>
      <c r="B360" s="12"/>
      <c r="C360" s="18" t="s">
        <v>278</v>
      </c>
      <c r="D360" s="18"/>
      <c r="E360" s="3" t="s">
        <v>279</v>
      </c>
      <c r="F360" s="7">
        <f t="shared" si="136"/>
        <v>670</v>
      </c>
      <c r="G360" s="7">
        <f t="shared" si="136"/>
        <v>670</v>
      </c>
      <c r="H360" s="7">
        <f t="shared" si="136"/>
        <v>670</v>
      </c>
    </row>
    <row r="361" spans="1:8" ht="38.25">
      <c r="A361" s="15"/>
      <c r="B361" s="12"/>
      <c r="C361" s="18"/>
      <c r="D361" s="18">
        <v>600</v>
      </c>
      <c r="E361" s="3" t="s">
        <v>97</v>
      </c>
      <c r="F361" s="7">
        <v>670</v>
      </c>
      <c r="G361" s="27">
        <v>670</v>
      </c>
      <c r="H361" s="27">
        <v>670</v>
      </c>
    </row>
    <row r="362" spans="1:8" ht="25.5">
      <c r="A362" s="15"/>
      <c r="B362" s="12"/>
      <c r="C362" s="18" t="s">
        <v>79</v>
      </c>
      <c r="D362" s="18"/>
      <c r="E362" s="3" t="s">
        <v>41</v>
      </c>
      <c r="F362" s="7">
        <f>F363</f>
        <v>15297.15467</v>
      </c>
      <c r="G362" s="7">
        <f>G363</f>
        <v>15321.544669999999</v>
      </c>
      <c r="H362" s="7">
        <f>H363</f>
        <v>15321.544669999999</v>
      </c>
    </row>
    <row r="363" spans="1:8" ht="38.25">
      <c r="A363" s="15"/>
      <c r="B363" s="12"/>
      <c r="C363" s="18" t="s">
        <v>338</v>
      </c>
      <c r="D363" s="18"/>
      <c r="E363" s="3" t="s">
        <v>80</v>
      </c>
      <c r="F363" s="7">
        <f>F364+F366</f>
        <v>15297.15467</v>
      </c>
      <c r="G363" s="7">
        <f t="shared" ref="G363:H363" si="137">G364+G366</f>
        <v>15321.544669999999</v>
      </c>
      <c r="H363" s="7">
        <f t="shared" si="137"/>
        <v>15321.544669999999</v>
      </c>
    </row>
    <row r="364" spans="1:8">
      <c r="A364" s="15"/>
      <c r="B364" s="12"/>
      <c r="C364" s="18" t="s">
        <v>339</v>
      </c>
      <c r="D364" s="18"/>
      <c r="E364" s="3" t="s">
        <v>11</v>
      </c>
      <c r="F364" s="7">
        <f>SUM(F365:F365)</f>
        <v>1280</v>
      </c>
      <c r="G364" s="7">
        <f>SUM(G365:G365)</f>
        <v>1280</v>
      </c>
      <c r="H364" s="7">
        <f>SUM(H365:H365)</f>
        <v>1280</v>
      </c>
    </row>
    <row r="365" spans="1:8" ht="38.25">
      <c r="A365" s="15"/>
      <c r="B365" s="12"/>
      <c r="C365" s="18"/>
      <c r="D365" s="18">
        <v>600</v>
      </c>
      <c r="E365" s="6" t="s">
        <v>97</v>
      </c>
      <c r="F365" s="7">
        <v>1280</v>
      </c>
      <c r="G365" s="27">
        <v>1280</v>
      </c>
      <c r="H365" s="27">
        <v>1280</v>
      </c>
    </row>
    <row r="366" spans="1:8" ht="25.5">
      <c r="A366" s="15"/>
      <c r="B366" s="12"/>
      <c r="C366" s="18" t="s">
        <v>340</v>
      </c>
      <c r="D366" s="18"/>
      <c r="E366" s="3" t="s">
        <v>227</v>
      </c>
      <c r="F366" s="7">
        <f>F367</f>
        <v>14017.15467</v>
      </c>
      <c r="G366" s="7">
        <f>G367</f>
        <v>14041.544669999999</v>
      </c>
      <c r="H366" s="7">
        <f>H367</f>
        <v>14041.544669999999</v>
      </c>
    </row>
    <row r="367" spans="1:8" ht="38.25">
      <c r="A367" s="15"/>
      <c r="B367" s="12"/>
      <c r="C367" s="18"/>
      <c r="D367" s="18">
        <v>600</v>
      </c>
      <c r="E367" s="6" t="s">
        <v>97</v>
      </c>
      <c r="F367" s="7">
        <v>14017.15467</v>
      </c>
      <c r="G367" s="27">
        <v>14041.544669999999</v>
      </c>
      <c r="H367" s="27">
        <v>14041.544669999999</v>
      </c>
    </row>
    <row r="368" spans="1:8">
      <c r="A368" s="15"/>
      <c r="B368" s="12"/>
      <c r="C368" s="18" t="s">
        <v>249</v>
      </c>
      <c r="D368" s="18"/>
      <c r="E368" s="3" t="s">
        <v>248</v>
      </c>
      <c r="F368" s="26">
        <f>F369+F373</f>
        <v>125</v>
      </c>
      <c r="G368" s="26">
        <f>G369+G373</f>
        <v>125</v>
      </c>
      <c r="H368" s="26">
        <f>H369+H373</f>
        <v>125</v>
      </c>
    </row>
    <row r="369" spans="1:8">
      <c r="A369" s="15"/>
      <c r="B369" s="12"/>
      <c r="C369" s="18" t="s">
        <v>250</v>
      </c>
      <c r="D369" s="18"/>
      <c r="E369" s="3" t="s">
        <v>251</v>
      </c>
      <c r="F369" s="26">
        <f>F370</f>
        <v>20</v>
      </c>
      <c r="G369" s="26">
        <f t="shared" ref="G369:H369" si="138">G370</f>
        <v>20</v>
      </c>
      <c r="H369" s="26">
        <f t="shared" si="138"/>
        <v>20</v>
      </c>
    </row>
    <row r="370" spans="1:8">
      <c r="A370" s="15"/>
      <c r="B370" s="12"/>
      <c r="C370" s="18" t="s">
        <v>252</v>
      </c>
      <c r="D370" s="18"/>
      <c r="E370" s="3" t="s">
        <v>253</v>
      </c>
      <c r="F370" s="26">
        <f>F371</f>
        <v>20</v>
      </c>
      <c r="G370" s="26">
        <f>G371</f>
        <v>20</v>
      </c>
      <c r="H370" s="26">
        <f>H371</f>
        <v>20</v>
      </c>
    </row>
    <row r="371" spans="1:8" ht="38.25">
      <c r="A371" s="15"/>
      <c r="B371" s="12"/>
      <c r="C371" s="18" t="s">
        <v>327</v>
      </c>
      <c r="D371" s="18"/>
      <c r="E371" s="3" t="s">
        <v>257</v>
      </c>
      <c r="F371" s="7">
        <f>F372</f>
        <v>20</v>
      </c>
      <c r="G371" s="7">
        <f>G372</f>
        <v>20</v>
      </c>
      <c r="H371" s="7">
        <f>H372</f>
        <v>20</v>
      </c>
    </row>
    <row r="372" spans="1:8" ht="38.25">
      <c r="A372" s="15"/>
      <c r="B372" s="12"/>
      <c r="C372" s="18"/>
      <c r="D372" s="18">
        <v>600</v>
      </c>
      <c r="E372" s="3" t="s">
        <v>97</v>
      </c>
      <c r="F372" s="7">
        <v>20</v>
      </c>
      <c r="G372" s="27">
        <v>20</v>
      </c>
      <c r="H372" s="27">
        <v>20</v>
      </c>
    </row>
    <row r="373" spans="1:8" ht="38.25">
      <c r="A373" s="15"/>
      <c r="B373" s="12"/>
      <c r="C373" s="18" t="s">
        <v>258</v>
      </c>
      <c r="D373" s="18"/>
      <c r="E373" s="3" t="s">
        <v>259</v>
      </c>
      <c r="F373" s="7">
        <f>F374</f>
        <v>105</v>
      </c>
      <c r="G373" s="7">
        <f>G374</f>
        <v>105</v>
      </c>
      <c r="H373" s="7">
        <f>H374</f>
        <v>105</v>
      </c>
    </row>
    <row r="374" spans="1:8" ht="38.25">
      <c r="A374" s="15"/>
      <c r="B374" s="12"/>
      <c r="C374" s="18" t="s">
        <v>260</v>
      </c>
      <c r="D374" s="18"/>
      <c r="E374" s="3" t="s">
        <v>261</v>
      </c>
      <c r="F374" s="7">
        <f>F375+F377</f>
        <v>105</v>
      </c>
      <c r="G374" s="7">
        <f t="shared" ref="G374:H374" si="139">G375+G377</f>
        <v>105</v>
      </c>
      <c r="H374" s="7">
        <f t="shared" si="139"/>
        <v>105</v>
      </c>
    </row>
    <row r="375" spans="1:8" ht="25.5">
      <c r="A375" s="15"/>
      <c r="B375" s="12"/>
      <c r="C375" s="21" t="s">
        <v>328</v>
      </c>
      <c r="D375" s="21"/>
      <c r="E375" s="3" t="s">
        <v>262</v>
      </c>
      <c r="F375" s="7">
        <f>F376</f>
        <v>40</v>
      </c>
      <c r="G375" s="7">
        <f>G376</f>
        <v>40</v>
      </c>
      <c r="H375" s="7">
        <f>H376</f>
        <v>40</v>
      </c>
    </row>
    <row r="376" spans="1:8" ht="38.25">
      <c r="A376" s="15"/>
      <c r="B376" s="12"/>
      <c r="C376" s="21"/>
      <c r="D376" s="18">
        <v>600</v>
      </c>
      <c r="E376" s="3" t="s">
        <v>97</v>
      </c>
      <c r="F376" s="7">
        <v>40</v>
      </c>
      <c r="G376" s="27">
        <v>40</v>
      </c>
      <c r="H376" s="27">
        <v>40</v>
      </c>
    </row>
    <row r="377" spans="1:8" ht="25.5">
      <c r="A377" s="15"/>
      <c r="B377" s="12"/>
      <c r="C377" s="18" t="s">
        <v>415</v>
      </c>
      <c r="D377" s="18"/>
      <c r="E377" s="3" t="s">
        <v>416</v>
      </c>
      <c r="F377" s="7">
        <f>F378</f>
        <v>65</v>
      </c>
      <c r="G377" s="7">
        <f t="shared" ref="G377:H377" si="140">G378</f>
        <v>65</v>
      </c>
      <c r="H377" s="7">
        <f t="shared" si="140"/>
        <v>65</v>
      </c>
    </row>
    <row r="378" spans="1:8" ht="38.25">
      <c r="A378" s="15"/>
      <c r="B378" s="12"/>
      <c r="C378" s="18"/>
      <c r="D378" s="18">
        <v>600</v>
      </c>
      <c r="E378" s="3" t="s">
        <v>97</v>
      </c>
      <c r="F378" s="7">
        <v>65</v>
      </c>
      <c r="G378" s="27">
        <v>65</v>
      </c>
      <c r="H378" s="27">
        <v>65</v>
      </c>
    </row>
    <row r="379" spans="1:8" ht="25.5">
      <c r="A379" s="15"/>
      <c r="B379" s="12"/>
      <c r="C379" s="18" t="s">
        <v>309</v>
      </c>
      <c r="D379" s="18"/>
      <c r="E379" s="3" t="s">
        <v>310</v>
      </c>
      <c r="F379" s="7">
        <f>F380</f>
        <v>200</v>
      </c>
      <c r="G379" s="7">
        <f t="shared" ref="G379:H379" si="141">G380</f>
        <v>200</v>
      </c>
      <c r="H379" s="7">
        <f t="shared" si="141"/>
        <v>200</v>
      </c>
    </row>
    <row r="380" spans="1:8" ht="25.5">
      <c r="A380" s="15"/>
      <c r="B380" s="12"/>
      <c r="C380" s="18" t="s">
        <v>311</v>
      </c>
      <c r="D380" s="18"/>
      <c r="E380" s="3" t="s">
        <v>312</v>
      </c>
      <c r="F380" s="7">
        <f t="shared" ref="F380:H382" si="142">F381</f>
        <v>200</v>
      </c>
      <c r="G380" s="7">
        <f t="shared" si="142"/>
        <v>200</v>
      </c>
      <c r="H380" s="7">
        <f t="shared" si="142"/>
        <v>200</v>
      </c>
    </row>
    <row r="381" spans="1:8" ht="25.5">
      <c r="A381" s="15"/>
      <c r="B381" s="12"/>
      <c r="C381" s="18" t="s">
        <v>313</v>
      </c>
      <c r="D381" s="18"/>
      <c r="E381" s="3" t="s">
        <v>314</v>
      </c>
      <c r="F381" s="7">
        <f t="shared" si="142"/>
        <v>200</v>
      </c>
      <c r="G381" s="7">
        <f t="shared" si="142"/>
        <v>200</v>
      </c>
      <c r="H381" s="7">
        <f t="shared" si="142"/>
        <v>200</v>
      </c>
    </row>
    <row r="382" spans="1:8" ht="38.25">
      <c r="A382" s="15"/>
      <c r="B382" s="12"/>
      <c r="C382" s="18" t="s">
        <v>335</v>
      </c>
      <c r="D382" s="18"/>
      <c r="E382" s="3" t="s">
        <v>15</v>
      </c>
      <c r="F382" s="7">
        <f t="shared" si="142"/>
        <v>200</v>
      </c>
      <c r="G382" s="7">
        <f t="shared" si="142"/>
        <v>200</v>
      </c>
      <c r="H382" s="7">
        <f t="shared" si="142"/>
        <v>200</v>
      </c>
    </row>
    <row r="383" spans="1:8" ht="38.25">
      <c r="A383" s="15"/>
      <c r="B383" s="12"/>
      <c r="C383" s="18"/>
      <c r="D383" s="18">
        <v>600</v>
      </c>
      <c r="E383" s="6" t="s">
        <v>97</v>
      </c>
      <c r="F383" s="7">
        <v>200</v>
      </c>
      <c r="G383" s="7">
        <v>200</v>
      </c>
      <c r="H383" s="7">
        <v>200</v>
      </c>
    </row>
    <row r="384" spans="1:8">
      <c r="A384" s="15"/>
      <c r="B384" s="12" t="s">
        <v>203</v>
      </c>
      <c r="C384" s="12"/>
      <c r="D384" s="14"/>
      <c r="E384" s="6" t="s">
        <v>205</v>
      </c>
      <c r="F384" s="26">
        <f t="shared" ref="F384:H388" si="143">F385</f>
        <v>141.5</v>
      </c>
      <c r="G384" s="26">
        <f t="shared" si="143"/>
        <v>141.5</v>
      </c>
      <c r="H384" s="26">
        <f t="shared" si="143"/>
        <v>141.5</v>
      </c>
    </row>
    <row r="385" spans="1:8">
      <c r="A385" s="15"/>
      <c r="B385" s="12" t="s">
        <v>204</v>
      </c>
      <c r="C385" s="12"/>
      <c r="D385" s="14"/>
      <c r="E385" s="6" t="s">
        <v>206</v>
      </c>
      <c r="F385" s="26">
        <f t="shared" si="143"/>
        <v>141.5</v>
      </c>
      <c r="G385" s="26">
        <f t="shared" si="143"/>
        <v>141.5</v>
      </c>
      <c r="H385" s="26">
        <f t="shared" si="143"/>
        <v>141.5</v>
      </c>
    </row>
    <row r="386" spans="1:8" ht="25.5">
      <c r="A386" s="15"/>
      <c r="B386" s="12"/>
      <c r="C386" s="18" t="s">
        <v>341</v>
      </c>
      <c r="D386" s="18"/>
      <c r="E386" s="3" t="s">
        <v>342</v>
      </c>
      <c r="F386" s="26">
        <f t="shared" si="143"/>
        <v>141.5</v>
      </c>
      <c r="G386" s="26">
        <f t="shared" si="143"/>
        <v>141.5</v>
      </c>
      <c r="H386" s="26">
        <f t="shared" si="143"/>
        <v>141.5</v>
      </c>
    </row>
    <row r="387" spans="1:8" ht="25.5">
      <c r="A387" s="15"/>
      <c r="B387" s="12"/>
      <c r="C387" s="18" t="s">
        <v>343</v>
      </c>
      <c r="D387" s="18"/>
      <c r="E387" s="3" t="s">
        <v>344</v>
      </c>
      <c r="F387" s="26">
        <f t="shared" si="143"/>
        <v>141.5</v>
      </c>
      <c r="G387" s="26">
        <f t="shared" si="143"/>
        <v>141.5</v>
      </c>
      <c r="H387" s="26">
        <f t="shared" si="143"/>
        <v>141.5</v>
      </c>
    </row>
    <row r="388" spans="1:8" ht="25.5">
      <c r="A388" s="15"/>
      <c r="B388" s="12"/>
      <c r="C388" s="18" t="s">
        <v>345</v>
      </c>
      <c r="D388" s="18"/>
      <c r="E388" s="3" t="s">
        <v>346</v>
      </c>
      <c r="F388" s="26">
        <f t="shared" si="143"/>
        <v>141.5</v>
      </c>
      <c r="G388" s="26">
        <f t="shared" si="143"/>
        <v>141.5</v>
      </c>
      <c r="H388" s="26">
        <f t="shared" si="143"/>
        <v>141.5</v>
      </c>
    </row>
    <row r="389" spans="1:8" ht="51">
      <c r="A389" s="15"/>
      <c r="B389" s="12"/>
      <c r="C389" s="18" t="s">
        <v>350</v>
      </c>
      <c r="D389" s="18"/>
      <c r="E389" s="3" t="s">
        <v>215</v>
      </c>
      <c r="F389" s="7">
        <f>F390</f>
        <v>141.5</v>
      </c>
      <c r="G389" s="7">
        <f>G390</f>
        <v>141.5</v>
      </c>
      <c r="H389" s="7">
        <f>H390</f>
        <v>141.5</v>
      </c>
    </row>
    <row r="390" spans="1:8" ht="25.5">
      <c r="A390" s="15"/>
      <c r="B390" s="12"/>
      <c r="C390" s="18"/>
      <c r="D390" s="18">
        <v>200</v>
      </c>
      <c r="E390" s="3" t="s">
        <v>153</v>
      </c>
      <c r="F390" s="7">
        <v>141.5</v>
      </c>
      <c r="G390" s="27">
        <v>141.5</v>
      </c>
      <c r="H390" s="27">
        <v>141.5</v>
      </c>
    </row>
    <row r="391" spans="1:8">
      <c r="A391" s="15"/>
      <c r="B391" s="12" t="s">
        <v>187</v>
      </c>
      <c r="C391" s="12"/>
      <c r="D391" s="12"/>
      <c r="E391" s="11" t="s">
        <v>141</v>
      </c>
      <c r="F391" s="24">
        <f>F392+F396+F432+F443</f>
        <v>13760.572849999999</v>
      </c>
      <c r="G391" s="24">
        <f>G392+G396+G432+G443</f>
        <v>13723.79284</v>
      </c>
      <c r="H391" s="24">
        <f>H392+H396+H432+H443</f>
        <v>13368.89323</v>
      </c>
    </row>
    <row r="392" spans="1:8">
      <c r="A392" s="15"/>
      <c r="B392" s="12" t="s">
        <v>188</v>
      </c>
      <c r="C392" s="12"/>
      <c r="D392" s="12"/>
      <c r="E392" s="11" t="s">
        <v>142</v>
      </c>
      <c r="F392" s="24">
        <f>F393</f>
        <v>877.43723999999997</v>
      </c>
      <c r="G392" s="24">
        <f t="shared" ref="G392:H394" si="144">G393</f>
        <v>877.43723999999997</v>
      </c>
      <c r="H392" s="24">
        <f t="shared" si="144"/>
        <v>877.43723999999997</v>
      </c>
    </row>
    <row r="393" spans="1:8">
      <c r="A393" s="15"/>
      <c r="B393" s="12"/>
      <c r="C393" s="12" t="s">
        <v>83</v>
      </c>
      <c r="D393" s="12"/>
      <c r="E393" s="11" t="s">
        <v>43</v>
      </c>
      <c r="F393" s="24">
        <f>F394</f>
        <v>877.43723999999997</v>
      </c>
      <c r="G393" s="24">
        <f t="shared" si="144"/>
        <v>877.43723999999997</v>
      </c>
      <c r="H393" s="24">
        <f t="shared" si="144"/>
        <v>877.43723999999997</v>
      </c>
    </row>
    <row r="394" spans="1:8" ht="38.25">
      <c r="A394" s="15"/>
      <c r="B394" s="12"/>
      <c r="C394" s="12" t="s">
        <v>91</v>
      </c>
      <c r="D394" s="12"/>
      <c r="E394" s="11" t="s">
        <v>23</v>
      </c>
      <c r="F394" s="24">
        <f>F395</f>
        <v>877.43723999999997</v>
      </c>
      <c r="G394" s="24">
        <f t="shared" si="144"/>
        <v>877.43723999999997</v>
      </c>
      <c r="H394" s="24">
        <f t="shared" si="144"/>
        <v>877.43723999999997</v>
      </c>
    </row>
    <row r="395" spans="1:8" ht="25.5">
      <c r="A395" s="15"/>
      <c r="B395" s="12"/>
      <c r="C395" s="12"/>
      <c r="D395" s="12" t="s">
        <v>143</v>
      </c>
      <c r="E395" s="11" t="s">
        <v>99</v>
      </c>
      <c r="F395" s="24">
        <v>877.43723999999997</v>
      </c>
      <c r="G395" s="24">
        <v>877.43723999999997</v>
      </c>
      <c r="H395" s="24">
        <v>877.43723999999997</v>
      </c>
    </row>
    <row r="396" spans="1:8">
      <c r="A396" s="15"/>
      <c r="B396" s="12" t="s">
        <v>189</v>
      </c>
      <c r="C396" s="12"/>
      <c r="D396" s="13"/>
      <c r="E396" s="11" t="s">
        <v>144</v>
      </c>
      <c r="F396" s="24">
        <f>F397+F415+F424+F429</f>
        <v>9410.2000000000007</v>
      </c>
      <c r="G396" s="24">
        <f>G397+G415+G424+G429</f>
        <v>9410.1</v>
      </c>
      <c r="H396" s="24">
        <f>H397+H415+H424+H429</f>
        <v>9358.1</v>
      </c>
    </row>
    <row r="397" spans="1:8" ht="25.5">
      <c r="A397" s="15"/>
      <c r="B397" s="12"/>
      <c r="C397" s="18" t="s">
        <v>293</v>
      </c>
      <c r="D397" s="18"/>
      <c r="E397" s="3" t="s">
        <v>491</v>
      </c>
      <c r="F397" s="26">
        <f>F398+F403+F410</f>
        <v>4781.8</v>
      </c>
      <c r="G397" s="26">
        <f>G398+G403+G410</f>
        <v>4781.8</v>
      </c>
      <c r="H397" s="26">
        <f>H398+H403+H410</f>
        <v>4781.8</v>
      </c>
    </row>
    <row r="398" spans="1:8" ht="25.5">
      <c r="A398" s="15"/>
      <c r="B398" s="12"/>
      <c r="C398" s="18" t="s">
        <v>294</v>
      </c>
      <c r="D398" s="18"/>
      <c r="E398" s="3" t="s">
        <v>34</v>
      </c>
      <c r="F398" s="26">
        <f>F399</f>
        <v>1751.921</v>
      </c>
      <c r="G398" s="26">
        <f t="shared" ref="G398:H398" si="145">G399</f>
        <v>1751.921</v>
      </c>
      <c r="H398" s="26">
        <f t="shared" si="145"/>
        <v>1751.921</v>
      </c>
    </row>
    <row r="399" spans="1:8" ht="25.5">
      <c r="A399" s="15"/>
      <c r="B399" s="12"/>
      <c r="C399" s="18" t="s">
        <v>295</v>
      </c>
      <c r="D399" s="18"/>
      <c r="E399" s="3" t="s">
        <v>68</v>
      </c>
      <c r="F399" s="26">
        <f>F400</f>
        <v>1751.921</v>
      </c>
      <c r="G399" s="26">
        <f>G400</f>
        <v>1751.921</v>
      </c>
      <c r="H399" s="26">
        <f>H400</f>
        <v>1751.921</v>
      </c>
    </row>
    <row r="400" spans="1:8" ht="76.5">
      <c r="A400" s="15"/>
      <c r="B400" s="12"/>
      <c r="C400" s="12" t="s">
        <v>297</v>
      </c>
      <c r="D400" s="14"/>
      <c r="E400" s="6" t="s">
        <v>145</v>
      </c>
      <c r="F400" s="26">
        <f>SUM(F401:F402)</f>
        <v>1751.921</v>
      </c>
      <c r="G400" s="26">
        <f t="shared" ref="G400:H400" si="146">SUM(G401:G402)</f>
        <v>1751.921</v>
      </c>
      <c r="H400" s="26">
        <f t="shared" si="146"/>
        <v>1751.921</v>
      </c>
    </row>
    <row r="401" spans="1:8" ht="25.5">
      <c r="A401" s="15"/>
      <c r="B401" s="12"/>
      <c r="C401" s="12"/>
      <c r="D401" s="14">
        <v>300</v>
      </c>
      <c r="E401" s="6" t="s">
        <v>99</v>
      </c>
      <c r="F401" s="26">
        <v>416.87128000000001</v>
      </c>
      <c r="G401" s="25">
        <v>416.87128000000001</v>
      </c>
      <c r="H401" s="25">
        <v>416.87128000000001</v>
      </c>
    </row>
    <row r="402" spans="1:8" ht="38.25">
      <c r="A402" s="15"/>
      <c r="B402" s="12"/>
      <c r="C402" s="12"/>
      <c r="D402" s="14">
        <v>600</v>
      </c>
      <c r="E402" s="6" t="s">
        <v>97</v>
      </c>
      <c r="F402" s="26">
        <v>1335.04972</v>
      </c>
      <c r="G402" s="26">
        <v>1335.04972</v>
      </c>
      <c r="H402" s="26">
        <v>1335.04972</v>
      </c>
    </row>
    <row r="403" spans="1:8" ht="25.5">
      <c r="A403" s="15"/>
      <c r="B403" s="12"/>
      <c r="C403" s="18" t="s">
        <v>298</v>
      </c>
      <c r="D403" s="18"/>
      <c r="E403" s="3" t="s">
        <v>35</v>
      </c>
      <c r="F403" s="26">
        <f>F404</f>
        <v>2186.1214799999998</v>
      </c>
      <c r="G403" s="26">
        <f t="shared" ref="G403:H403" si="147">G404</f>
        <v>2186.1214799999998</v>
      </c>
      <c r="H403" s="26">
        <f t="shared" si="147"/>
        <v>2186.1214799999998</v>
      </c>
    </row>
    <row r="404" spans="1:8" ht="25.5">
      <c r="A404" s="15"/>
      <c r="B404" s="12"/>
      <c r="C404" s="18" t="s">
        <v>299</v>
      </c>
      <c r="D404" s="18"/>
      <c r="E404" s="3" t="s">
        <v>69</v>
      </c>
      <c r="F404" s="26">
        <f>F405+F407</f>
        <v>2186.1214799999998</v>
      </c>
      <c r="G404" s="26">
        <f t="shared" ref="G404:H404" si="148">G405+G407</f>
        <v>2186.1214799999998</v>
      </c>
      <c r="H404" s="26">
        <f t="shared" si="148"/>
        <v>2186.1214799999998</v>
      </c>
    </row>
    <row r="405" spans="1:8" ht="25.5">
      <c r="A405" s="15"/>
      <c r="B405" s="12"/>
      <c r="C405" s="18" t="s">
        <v>301</v>
      </c>
      <c r="D405" s="18"/>
      <c r="E405" s="3" t="s">
        <v>214</v>
      </c>
      <c r="F405" s="26">
        <f>F406</f>
        <v>120</v>
      </c>
      <c r="G405" s="26">
        <f t="shared" ref="G405:H405" si="149">G406</f>
        <v>120</v>
      </c>
      <c r="H405" s="26">
        <f t="shared" si="149"/>
        <v>120</v>
      </c>
    </row>
    <row r="406" spans="1:8" ht="38.25">
      <c r="A406" s="15"/>
      <c r="B406" s="12"/>
      <c r="C406" s="18"/>
      <c r="D406" s="14">
        <v>600</v>
      </c>
      <c r="E406" s="6" t="s">
        <v>97</v>
      </c>
      <c r="F406" s="26">
        <v>120</v>
      </c>
      <c r="G406" s="26">
        <v>120</v>
      </c>
      <c r="H406" s="26">
        <v>120</v>
      </c>
    </row>
    <row r="407" spans="1:8" ht="76.5">
      <c r="A407" s="15"/>
      <c r="B407" s="12"/>
      <c r="C407" s="18" t="s">
        <v>300</v>
      </c>
      <c r="D407" s="18"/>
      <c r="E407" s="3" t="s">
        <v>4</v>
      </c>
      <c r="F407" s="7">
        <f>SUM(F408:F409)</f>
        <v>2066.1214799999998</v>
      </c>
      <c r="G407" s="7">
        <f>SUM(G408:G409)</f>
        <v>2066.1214799999998</v>
      </c>
      <c r="H407" s="7">
        <f>SUM(H408:H409)</f>
        <v>2066.1214799999998</v>
      </c>
    </row>
    <row r="408" spans="1:8" ht="25.5">
      <c r="A408" s="15"/>
      <c r="B408" s="12"/>
      <c r="C408" s="18"/>
      <c r="D408" s="18">
        <v>300</v>
      </c>
      <c r="E408" s="6" t="s">
        <v>99</v>
      </c>
      <c r="F408" s="7">
        <v>570.32074</v>
      </c>
      <c r="G408" s="7">
        <v>570.32074</v>
      </c>
      <c r="H408" s="7">
        <v>570.32074</v>
      </c>
    </row>
    <row r="409" spans="1:8" ht="38.25">
      <c r="A409" s="15"/>
      <c r="B409" s="12"/>
      <c r="C409" s="18"/>
      <c r="D409" s="18">
        <v>600</v>
      </c>
      <c r="E409" s="6" t="s">
        <v>97</v>
      </c>
      <c r="F409" s="7">
        <v>1495.8007399999999</v>
      </c>
      <c r="G409" s="7">
        <v>1495.8007399999999</v>
      </c>
      <c r="H409" s="7">
        <v>1495.8007399999999</v>
      </c>
    </row>
    <row r="410" spans="1:8" ht="25.5">
      <c r="A410" s="15"/>
      <c r="B410" s="12"/>
      <c r="C410" s="18" t="s">
        <v>302</v>
      </c>
      <c r="D410" s="18"/>
      <c r="E410" s="3" t="s">
        <v>305</v>
      </c>
      <c r="F410" s="7">
        <f>F411</f>
        <v>843.75752</v>
      </c>
      <c r="G410" s="7">
        <f>G411</f>
        <v>843.75752</v>
      </c>
      <c r="H410" s="7">
        <f>H411</f>
        <v>843.75752</v>
      </c>
    </row>
    <row r="411" spans="1:8" ht="25.5">
      <c r="A411" s="15"/>
      <c r="B411" s="12"/>
      <c r="C411" s="18" t="s">
        <v>303</v>
      </c>
      <c r="D411" s="18"/>
      <c r="E411" s="3" t="s">
        <v>306</v>
      </c>
      <c r="F411" s="7">
        <f>F412</f>
        <v>843.75752</v>
      </c>
      <c r="G411" s="7">
        <f t="shared" ref="G411:H411" si="150">G412</f>
        <v>843.75752</v>
      </c>
      <c r="H411" s="7">
        <f t="shared" si="150"/>
        <v>843.75752</v>
      </c>
    </row>
    <row r="412" spans="1:8" ht="76.5">
      <c r="A412" s="15"/>
      <c r="B412" s="12"/>
      <c r="C412" s="18" t="s">
        <v>304</v>
      </c>
      <c r="D412" s="18"/>
      <c r="E412" s="3" t="s">
        <v>4</v>
      </c>
      <c r="F412" s="7">
        <f>SUM(F413:F414)</f>
        <v>843.75752</v>
      </c>
      <c r="G412" s="7">
        <f>SUM(G413:G414)</f>
        <v>843.75752</v>
      </c>
      <c r="H412" s="7">
        <f>SUM(H413:H414)</f>
        <v>843.75752</v>
      </c>
    </row>
    <row r="413" spans="1:8" ht="25.5">
      <c r="A413" s="15"/>
      <c r="B413" s="12"/>
      <c r="C413" s="18"/>
      <c r="D413" s="18">
        <v>300</v>
      </c>
      <c r="E413" s="6" t="s">
        <v>99</v>
      </c>
      <c r="F413" s="7">
        <v>37.277650000000001</v>
      </c>
      <c r="G413" s="7">
        <v>37.277650000000001</v>
      </c>
      <c r="H413" s="7">
        <v>37.277650000000001</v>
      </c>
    </row>
    <row r="414" spans="1:8" ht="38.25">
      <c r="A414" s="15"/>
      <c r="B414" s="12"/>
      <c r="C414" s="18"/>
      <c r="D414" s="18">
        <v>600</v>
      </c>
      <c r="E414" s="6" t="s">
        <v>97</v>
      </c>
      <c r="F414" s="7">
        <v>806.47987000000001</v>
      </c>
      <c r="G414" s="7">
        <v>806.47987000000001</v>
      </c>
      <c r="H414" s="7">
        <v>806.47987000000001</v>
      </c>
    </row>
    <row r="415" spans="1:8" ht="25.5">
      <c r="A415" s="15"/>
      <c r="B415" s="12"/>
      <c r="C415" s="18" t="s">
        <v>309</v>
      </c>
      <c r="D415" s="18"/>
      <c r="E415" s="3" t="s">
        <v>310</v>
      </c>
      <c r="F415" s="26">
        <f>F416+F420</f>
        <v>3520.4</v>
      </c>
      <c r="G415" s="26">
        <f>G416+G420</f>
        <v>3520.3</v>
      </c>
      <c r="H415" s="26">
        <f>H416+H420</f>
        <v>3520.3</v>
      </c>
    </row>
    <row r="416" spans="1:8" ht="38.25">
      <c r="A416" s="15"/>
      <c r="B416" s="12"/>
      <c r="C416" s="18" t="s">
        <v>319</v>
      </c>
      <c r="D416" s="18"/>
      <c r="E416" s="3" t="s">
        <v>37</v>
      </c>
      <c r="F416" s="7">
        <f>F417</f>
        <v>2440.4</v>
      </c>
      <c r="G416" s="7">
        <f>G417</f>
        <v>2440.3000000000002</v>
      </c>
      <c r="H416" s="7">
        <f>H417</f>
        <v>2440.3000000000002</v>
      </c>
    </row>
    <row r="417" spans="1:8" ht="38.25">
      <c r="A417" s="15"/>
      <c r="B417" s="12"/>
      <c r="C417" s="18" t="s">
        <v>318</v>
      </c>
      <c r="D417" s="18"/>
      <c r="E417" s="3" t="s">
        <v>71</v>
      </c>
      <c r="F417" s="7">
        <f>F418</f>
        <v>2440.4</v>
      </c>
      <c r="G417" s="7">
        <f t="shared" ref="G417:H417" si="151">G418</f>
        <v>2440.3000000000002</v>
      </c>
      <c r="H417" s="7">
        <f t="shared" si="151"/>
        <v>2440.3000000000002</v>
      </c>
    </row>
    <row r="418" spans="1:8" ht="25.5">
      <c r="A418" s="15"/>
      <c r="B418" s="12"/>
      <c r="C418" s="18" t="s">
        <v>320</v>
      </c>
      <c r="D418" s="18"/>
      <c r="E418" s="3" t="s">
        <v>214</v>
      </c>
      <c r="F418" s="7">
        <f>SUM(F419:F419)</f>
        <v>2440.4</v>
      </c>
      <c r="G418" s="7">
        <f>SUM(G419:G419)</f>
        <v>2440.3000000000002</v>
      </c>
      <c r="H418" s="7">
        <f>SUM(H419:H419)</f>
        <v>2440.3000000000002</v>
      </c>
    </row>
    <row r="419" spans="1:8" ht="38.25">
      <c r="A419" s="15"/>
      <c r="B419" s="12"/>
      <c r="C419" s="18"/>
      <c r="D419" s="18">
        <v>600</v>
      </c>
      <c r="E419" s="6" t="s">
        <v>97</v>
      </c>
      <c r="F419" s="7">
        <v>2440.4</v>
      </c>
      <c r="G419" s="7">
        <v>2440.3000000000002</v>
      </c>
      <c r="H419" s="7">
        <v>2440.3000000000002</v>
      </c>
    </row>
    <row r="420" spans="1:8" ht="25.5">
      <c r="A420" s="15"/>
      <c r="B420" s="12"/>
      <c r="C420" s="4" t="s">
        <v>421</v>
      </c>
      <c r="D420" s="4"/>
      <c r="E420" s="6" t="s">
        <v>424</v>
      </c>
      <c r="F420" s="7">
        <f>F421</f>
        <v>1080</v>
      </c>
      <c r="G420" s="7">
        <f t="shared" ref="G420:H422" si="152">G421</f>
        <v>1080</v>
      </c>
      <c r="H420" s="7">
        <f t="shared" si="152"/>
        <v>1080</v>
      </c>
    </row>
    <row r="421" spans="1:8" ht="25.5">
      <c r="A421" s="15"/>
      <c r="B421" s="12"/>
      <c r="C421" s="4" t="s">
        <v>422</v>
      </c>
      <c r="D421" s="4"/>
      <c r="E421" s="6" t="s">
        <v>425</v>
      </c>
      <c r="F421" s="7">
        <f>F422</f>
        <v>1080</v>
      </c>
      <c r="G421" s="7">
        <f t="shared" si="152"/>
        <v>1080</v>
      </c>
      <c r="H421" s="7">
        <f t="shared" si="152"/>
        <v>1080</v>
      </c>
    </row>
    <row r="422" spans="1:8" ht="38.25">
      <c r="A422" s="15"/>
      <c r="B422" s="12"/>
      <c r="C422" s="4" t="s">
        <v>423</v>
      </c>
      <c r="D422" s="4"/>
      <c r="E422" s="6" t="s">
        <v>426</v>
      </c>
      <c r="F422" s="7">
        <f>F423</f>
        <v>1080</v>
      </c>
      <c r="G422" s="7">
        <f t="shared" si="152"/>
        <v>1080</v>
      </c>
      <c r="H422" s="7">
        <f t="shared" si="152"/>
        <v>1080</v>
      </c>
    </row>
    <row r="423" spans="1:8" ht="25.5">
      <c r="A423" s="15"/>
      <c r="B423" s="12"/>
      <c r="C423" s="4"/>
      <c r="D423" s="4">
        <v>300</v>
      </c>
      <c r="E423" s="6" t="s">
        <v>99</v>
      </c>
      <c r="F423" s="7">
        <v>1080</v>
      </c>
      <c r="G423" s="27">
        <v>1080</v>
      </c>
      <c r="H423" s="27">
        <v>1080</v>
      </c>
    </row>
    <row r="424" spans="1:8" ht="25.5">
      <c r="A424" s="15"/>
      <c r="B424" s="12"/>
      <c r="C424" s="18" t="s">
        <v>368</v>
      </c>
      <c r="D424" s="18"/>
      <c r="E424" s="3" t="s">
        <v>369</v>
      </c>
      <c r="F424" s="7">
        <f>F425</f>
        <v>1000</v>
      </c>
      <c r="G424" s="7">
        <f t="shared" ref="G424:H424" si="153">G425</f>
        <v>1000</v>
      </c>
      <c r="H424" s="7">
        <f t="shared" si="153"/>
        <v>1000</v>
      </c>
    </row>
    <row r="425" spans="1:8" ht="25.5">
      <c r="A425" s="15"/>
      <c r="B425" s="12"/>
      <c r="C425" s="18" t="s">
        <v>370</v>
      </c>
      <c r="D425" s="18"/>
      <c r="E425" s="3" t="s">
        <v>371</v>
      </c>
      <c r="F425" s="7">
        <f t="shared" ref="F425:H427" si="154">F426</f>
        <v>1000</v>
      </c>
      <c r="G425" s="7">
        <f t="shared" si="154"/>
        <v>1000</v>
      </c>
      <c r="H425" s="7">
        <f t="shared" si="154"/>
        <v>1000</v>
      </c>
    </row>
    <row r="426" spans="1:8" ht="25.5">
      <c r="A426" s="15"/>
      <c r="B426" s="12"/>
      <c r="C426" s="18" t="s">
        <v>373</v>
      </c>
      <c r="D426" s="18"/>
      <c r="E426" s="3" t="s">
        <v>372</v>
      </c>
      <c r="F426" s="7">
        <f t="shared" si="154"/>
        <v>1000</v>
      </c>
      <c r="G426" s="7">
        <f t="shared" si="154"/>
        <v>1000</v>
      </c>
      <c r="H426" s="7">
        <f t="shared" si="154"/>
        <v>1000</v>
      </c>
    </row>
    <row r="427" spans="1:8" ht="25.5">
      <c r="A427" s="15"/>
      <c r="B427" s="12"/>
      <c r="C427" s="18" t="s">
        <v>374</v>
      </c>
      <c r="D427" s="18"/>
      <c r="E427" s="3" t="s">
        <v>375</v>
      </c>
      <c r="F427" s="7">
        <f t="shared" si="154"/>
        <v>1000</v>
      </c>
      <c r="G427" s="7">
        <f t="shared" si="154"/>
        <v>1000</v>
      </c>
      <c r="H427" s="7">
        <f t="shared" si="154"/>
        <v>1000</v>
      </c>
    </row>
    <row r="428" spans="1:8" ht="25.5">
      <c r="A428" s="15"/>
      <c r="B428" s="12"/>
      <c r="C428" s="18"/>
      <c r="D428" s="18">
        <v>300</v>
      </c>
      <c r="E428" s="6" t="s">
        <v>99</v>
      </c>
      <c r="F428" s="7">
        <v>1000</v>
      </c>
      <c r="G428" s="27">
        <v>1000</v>
      </c>
      <c r="H428" s="27">
        <v>1000</v>
      </c>
    </row>
    <row r="429" spans="1:8">
      <c r="A429" s="15"/>
      <c r="B429" s="12"/>
      <c r="C429" s="12" t="s">
        <v>83</v>
      </c>
      <c r="D429" s="14"/>
      <c r="E429" s="6" t="s">
        <v>43</v>
      </c>
      <c r="F429" s="24">
        <f>F430</f>
        <v>108</v>
      </c>
      <c r="G429" s="24">
        <f t="shared" ref="G429:H430" si="155">G430</f>
        <v>108</v>
      </c>
      <c r="H429" s="24">
        <f t="shared" si="155"/>
        <v>56</v>
      </c>
    </row>
    <row r="430" spans="1:8" ht="25.5">
      <c r="A430" s="15"/>
      <c r="B430" s="12"/>
      <c r="C430" s="12" t="s">
        <v>218</v>
      </c>
      <c r="D430" s="14"/>
      <c r="E430" s="6" t="s">
        <v>223</v>
      </c>
      <c r="F430" s="24">
        <f>F431</f>
        <v>108</v>
      </c>
      <c r="G430" s="24">
        <f t="shared" si="155"/>
        <v>108</v>
      </c>
      <c r="H430" s="24">
        <f t="shared" si="155"/>
        <v>56</v>
      </c>
    </row>
    <row r="431" spans="1:8" ht="25.5">
      <c r="A431" s="15"/>
      <c r="B431" s="12"/>
      <c r="C431" s="12"/>
      <c r="D431" s="14">
        <v>200</v>
      </c>
      <c r="E431" s="11" t="s">
        <v>153</v>
      </c>
      <c r="F431" s="26">
        <v>108</v>
      </c>
      <c r="G431" s="25">
        <v>108</v>
      </c>
      <c r="H431" s="25">
        <v>56</v>
      </c>
    </row>
    <row r="432" spans="1:8">
      <c r="A432" s="15"/>
      <c r="B432" s="12" t="s">
        <v>190</v>
      </c>
      <c r="C432" s="12"/>
      <c r="D432" s="14"/>
      <c r="E432" s="6" t="s">
        <v>146</v>
      </c>
      <c r="F432" s="24">
        <f>F433+F438</f>
        <v>3465.2665900000002</v>
      </c>
      <c r="G432" s="24">
        <f t="shared" ref="G432:H432" si="156">G433+G438</f>
        <v>3424.58698</v>
      </c>
      <c r="H432" s="24">
        <f t="shared" si="156"/>
        <v>3117.6937699999999</v>
      </c>
    </row>
    <row r="433" spans="1:8" ht="25.5">
      <c r="A433" s="15"/>
      <c r="B433" s="12"/>
      <c r="C433" s="18" t="s">
        <v>309</v>
      </c>
      <c r="D433" s="18"/>
      <c r="E433" s="3" t="s">
        <v>310</v>
      </c>
      <c r="F433" s="26">
        <f>F434</f>
        <v>1404.5631100000001</v>
      </c>
      <c r="G433" s="26">
        <f t="shared" ref="G433:H433" si="157">G434</f>
        <v>1363.8834999999999</v>
      </c>
      <c r="H433" s="26">
        <f t="shared" si="157"/>
        <v>1056.99029</v>
      </c>
    </row>
    <row r="434" spans="1:8" ht="38.25">
      <c r="A434" s="15"/>
      <c r="B434" s="12"/>
      <c r="C434" s="18" t="s">
        <v>319</v>
      </c>
      <c r="D434" s="18"/>
      <c r="E434" s="3" t="s">
        <v>37</v>
      </c>
      <c r="F434" s="7">
        <f>F435</f>
        <v>1404.5631100000001</v>
      </c>
      <c r="G434" s="7">
        <f>G435</f>
        <v>1363.8834999999999</v>
      </c>
      <c r="H434" s="7">
        <f>H435</f>
        <v>1056.99029</v>
      </c>
    </row>
    <row r="435" spans="1:8" ht="38.25">
      <c r="A435" s="15"/>
      <c r="B435" s="12"/>
      <c r="C435" s="18" t="s">
        <v>318</v>
      </c>
      <c r="D435" s="18"/>
      <c r="E435" s="3" t="s">
        <v>71</v>
      </c>
      <c r="F435" s="7">
        <f>F436</f>
        <v>1404.5631100000001</v>
      </c>
      <c r="G435" s="7">
        <f t="shared" ref="G435:H436" si="158">G436</f>
        <v>1363.8834999999999</v>
      </c>
      <c r="H435" s="7">
        <f t="shared" si="158"/>
        <v>1056.99029</v>
      </c>
    </row>
    <row r="436" spans="1:8" ht="25.5">
      <c r="A436" s="15"/>
      <c r="B436" s="12"/>
      <c r="C436" s="18" t="s">
        <v>320</v>
      </c>
      <c r="D436" s="18"/>
      <c r="E436" s="3" t="s">
        <v>214</v>
      </c>
      <c r="F436" s="7">
        <f>F437</f>
        <v>1404.5631100000001</v>
      </c>
      <c r="G436" s="7">
        <f t="shared" si="158"/>
        <v>1363.8834999999999</v>
      </c>
      <c r="H436" s="7">
        <f t="shared" si="158"/>
        <v>1056.99029</v>
      </c>
    </row>
    <row r="437" spans="1:8" ht="38.25">
      <c r="A437" s="15"/>
      <c r="B437" s="12"/>
      <c r="C437" s="18"/>
      <c r="D437" s="18">
        <v>600</v>
      </c>
      <c r="E437" s="6" t="s">
        <v>97</v>
      </c>
      <c r="F437" s="7">
        <v>1404.5631100000001</v>
      </c>
      <c r="G437" s="7">
        <v>1363.8834999999999</v>
      </c>
      <c r="H437" s="7">
        <v>1056.99029</v>
      </c>
    </row>
    <row r="438" spans="1:8" ht="25.5">
      <c r="A438" s="15"/>
      <c r="B438" s="12"/>
      <c r="C438" s="18" t="s">
        <v>368</v>
      </c>
      <c r="D438" s="18"/>
      <c r="E438" s="3" t="s">
        <v>369</v>
      </c>
      <c r="F438" s="7">
        <f>F439</f>
        <v>2060.7034800000001</v>
      </c>
      <c r="G438" s="7">
        <f t="shared" ref="G438:H441" si="159">G439</f>
        <v>2060.7034800000001</v>
      </c>
      <c r="H438" s="7">
        <f t="shared" si="159"/>
        <v>2060.7034800000001</v>
      </c>
    </row>
    <row r="439" spans="1:8" ht="38.25">
      <c r="A439" s="15"/>
      <c r="B439" s="12"/>
      <c r="C439" s="4" t="s">
        <v>376</v>
      </c>
      <c r="D439" s="4"/>
      <c r="E439" s="3" t="s">
        <v>377</v>
      </c>
      <c r="F439" s="7">
        <f>F440</f>
        <v>2060.7034800000001</v>
      </c>
      <c r="G439" s="7">
        <f t="shared" si="159"/>
        <v>2060.7034800000001</v>
      </c>
      <c r="H439" s="7">
        <f t="shared" si="159"/>
        <v>2060.7034800000001</v>
      </c>
    </row>
    <row r="440" spans="1:8" ht="38.25">
      <c r="A440" s="15"/>
      <c r="B440" s="12"/>
      <c r="C440" s="4" t="s">
        <v>378</v>
      </c>
      <c r="D440" s="4"/>
      <c r="E440" s="3" t="s">
        <v>379</v>
      </c>
      <c r="F440" s="7">
        <f>F441</f>
        <v>2060.7034800000001</v>
      </c>
      <c r="G440" s="7">
        <f t="shared" si="159"/>
        <v>2060.7034800000001</v>
      </c>
      <c r="H440" s="7">
        <f t="shared" si="159"/>
        <v>2060.7034800000001</v>
      </c>
    </row>
    <row r="441" spans="1:8">
      <c r="A441" s="15"/>
      <c r="B441" s="12"/>
      <c r="C441" s="28" t="s">
        <v>432</v>
      </c>
      <c r="D441" s="4"/>
      <c r="E441" s="6" t="s">
        <v>380</v>
      </c>
      <c r="F441" s="7">
        <f>F442</f>
        <v>2060.7034800000001</v>
      </c>
      <c r="G441" s="7">
        <f t="shared" si="159"/>
        <v>2060.7034800000001</v>
      </c>
      <c r="H441" s="7">
        <f t="shared" si="159"/>
        <v>2060.7034800000001</v>
      </c>
    </row>
    <row r="442" spans="1:8" ht="38.25">
      <c r="A442" s="15"/>
      <c r="B442" s="12"/>
      <c r="C442" s="28"/>
      <c r="D442" s="4">
        <v>400</v>
      </c>
      <c r="E442" s="6" t="s">
        <v>100</v>
      </c>
      <c r="F442" s="7">
        <v>2060.7034800000001</v>
      </c>
      <c r="G442" s="7">
        <v>2060.7034800000001</v>
      </c>
      <c r="H442" s="7">
        <v>2060.7034800000001</v>
      </c>
    </row>
    <row r="443" spans="1:8">
      <c r="A443" s="15"/>
      <c r="B443" s="12" t="s">
        <v>435</v>
      </c>
      <c r="C443" s="4"/>
      <c r="D443" s="4"/>
      <c r="E443" s="3" t="s">
        <v>436</v>
      </c>
      <c r="F443" s="7">
        <f>F444</f>
        <v>7.6690199999999997</v>
      </c>
      <c r="G443" s="7">
        <f t="shared" ref="G443:H447" si="160">G444</f>
        <v>11.668620000000001</v>
      </c>
      <c r="H443" s="7">
        <f t="shared" si="160"/>
        <v>15.66222</v>
      </c>
    </row>
    <row r="444" spans="1:8" ht="25.5">
      <c r="A444" s="15"/>
      <c r="B444" s="12"/>
      <c r="C444" s="18" t="s">
        <v>368</v>
      </c>
      <c r="D444" s="18"/>
      <c r="E444" s="3" t="s">
        <v>369</v>
      </c>
      <c r="F444" s="7">
        <f>F445</f>
        <v>7.6690199999999997</v>
      </c>
      <c r="G444" s="7">
        <f t="shared" si="160"/>
        <v>11.668620000000001</v>
      </c>
      <c r="H444" s="7">
        <f t="shared" si="160"/>
        <v>15.66222</v>
      </c>
    </row>
    <row r="445" spans="1:8" ht="38.25">
      <c r="A445" s="15"/>
      <c r="B445" s="12"/>
      <c r="C445" s="4" t="s">
        <v>376</v>
      </c>
      <c r="D445" s="4"/>
      <c r="E445" s="3" t="s">
        <v>377</v>
      </c>
      <c r="F445" s="7">
        <f>F446</f>
        <v>7.6690199999999997</v>
      </c>
      <c r="G445" s="7">
        <f t="shared" si="160"/>
        <v>11.668620000000001</v>
      </c>
      <c r="H445" s="7">
        <f t="shared" si="160"/>
        <v>15.66222</v>
      </c>
    </row>
    <row r="446" spans="1:8" ht="38.25">
      <c r="A446" s="15"/>
      <c r="B446" s="12"/>
      <c r="C446" s="4" t="s">
        <v>378</v>
      </c>
      <c r="D446" s="4"/>
      <c r="E446" s="3" t="s">
        <v>379</v>
      </c>
      <c r="F446" s="7">
        <f>F447</f>
        <v>7.6690199999999997</v>
      </c>
      <c r="G446" s="7">
        <f t="shared" si="160"/>
        <v>11.668620000000001</v>
      </c>
      <c r="H446" s="7">
        <f t="shared" si="160"/>
        <v>15.66222</v>
      </c>
    </row>
    <row r="447" spans="1:8">
      <c r="A447" s="15"/>
      <c r="B447" s="12"/>
      <c r="C447" s="28" t="s">
        <v>433</v>
      </c>
      <c r="D447" s="4"/>
      <c r="E447" s="6" t="s">
        <v>381</v>
      </c>
      <c r="F447" s="7">
        <f>F448</f>
        <v>7.6690199999999997</v>
      </c>
      <c r="G447" s="7">
        <f t="shared" si="160"/>
        <v>11.668620000000001</v>
      </c>
      <c r="H447" s="7">
        <f t="shared" si="160"/>
        <v>15.66222</v>
      </c>
    </row>
    <row r="448" spans="1:8" ht="25.5">
      <c r="A448" s="15"/>
      <c r="B448" s="12"/>
      <c r="C448" s="28"/>
      <c r="D448" s="4">
        <v>300</v>
      </c>
      <c r="E448" s="6" t="s">
        <v>99</v>
      </c>
      <c r="F448" s="7">
        <v>7.6690199999999997</v>
      </c>
      <c r="G448" s="7">
        <v>11.668620000000001</v>
      </c>
      <c r="H448" s="7">
        <v>15.66222</v>
      </c>
    </row>
    <row r="449" spans="1:8">
      <c r="A449" s="15"/>
      <c r="B449" s="12" t="s">
        <v>191</v>
      </c>
      <c r="C449" s="12"/>
      <c r="D449" s="14"/>
      <c r="E449" s="6" t="s">
        <v>147</v>
      </c>
      <c r="F449" s="24">
        <f>F450</f>
        <v>1900</v>
      </c>
      <c r="G449" s="24">
        <f t="shared" ref="G449:H450" si="161">G450</f>
        <v>1900</v>
      </c>
      <c r="H449" s="24">
        <f t="shared" si="161"/>
        <v>1900</v>
      </c>
    </row>
    <row r="450" spans="1:8">
      <c r="A450" s="15"/>
      <c r="B450" s="12" t="s">
        <v>192</v>
      </c>
      <c r="C450" s="12"/>
      <c r="D450" s="14"/>
      <c r="E450" s="6" t="s">
        <v>148</v>
      </c>
      <c r="F450" s="24">
        <f>F451</f>
        <v>1900</v>
      </c>
      <c r="G450" s="24">
        <f t="shared" si="161"/>
        <v>1900</v>
      </c>
      <c r="H450" s="24">
        <f t="shared" si="161"/>
        <v>1900</v>
      </c>
    </row>
    <row r="451" spans="1:8" ht="25.5">
      <c r="A451" s="15"/>
      <c r="B451" s="12"/>
      <c r="C451" s="12" t="s">
        <v>72</v>
      </c>
      <c r="D451" s="14"/>
      <c r="E451" s="6" t="s">
        <v>38</v>
      </c>
      <c r="F451" s="24">
        <f>F452+F456</f>
        <v>1900</v>
      </c>
      <c r="G451" s="24">
        <f>G452+G456</f>
        <v>1900</v>
      </c>
      <c r="H451" s="24">
        <f>H452+H456</f>
        <v>1900</v>
      </c>
    </row>
    <row r="452" spans="1:8" ht="25.5">
      <c r="A452" s="15"/>
      <c r="B452" s="12"/>
      <c r="C452" s="12" t="s">
        <v>73</v>
      </c>
      <c r="D452" s="14"/>
      <c r="E452" s="6" t="s">
        <v>39</v>
      </c>
      <c r="F452" s="24">
        <f>F453</f>
        <v>420</v>
      </c>
      <c r="G452" s="24">
        <f t="shared" ref="G452:H454" si="162">G453</f>
        <v>420</v>
      </c>
      <c r="H452" s="24">
        <f t="shared" si="162"/>
        <v>420</v>
      </c>
    </row>
    <row r="453" spans="1:8" ht="25.5">
      <c r="A453" s="15"/>
      <c r="B453" s="12"/>
      <c r="C453" s="12" t="s">
        <v>75</v>
      </c>
      <c r="D453" s="14"/>
      <c r="E453" s="6" t="s">
        <v>74</v>
      </c>
      <c r="F453" s="24">
        <f>F454</f>
        <v>420</v>
      </c>
      <c r="G453" s="24">
        <f t="shared" si="162"/>
        <v>420</v>
      </c>
      <c r="H453" s="24">
        <f t="shared" si="162"/>
        <v>420</v>
      </c>
    </row>
    <row r="454" spans="1:8">
      <c r="A454" s="15"/>
      <c r="B454" s="12"/>
      <c r="C454" s="12" t="s">
        <v>102</v>
      </c>
      <c r="D454" s="14"/>
      <c r="E454" s="6" t="s">
        <v>9</v>
      </c>
      <c r="F454" s="26">
        <f>F455</f>
        <v>420</v>
      </c>
      <c r="G454" s="26">
        <f t="shared" si="162"/>
        <v>420</v>
      </c>
      <c r="H454" s="26">
        <f t="shared" si="162"/>
        <v>420</v>
      </c>
    </row>
    <row r="455" spans="1:8" ht="38.25">
      <c r="A455" s="15"/>
      <c r="B455" s="12"/>
      <c r="C455" s="12"/>
      <c r="D455" s="14">
        <v>600</v>
      </c>
      <c r="E455" s="6" t="s">
        <v>97</v>
      </c>
      <c r="F455" s="26">
        <v>420</v>
      </c>
      <c r="G455" s="25">
        <v>420</v>
      </c>
      <c r="H455" s="25">
        <v>420</v>
      </c>
    </row>
    <row r="456" spans="1:8" ht="25.5">
      <c r="A456" s="15"/>
      <c r="B456" s="12"/>
      <c r="C456" s="18" t="s">
        <v>76</v>
      </c>
      <c r="D456" s="18"/>
      <c r="E456" s="3" t="s">
        <v>40</v>
      </c>
      <c r="F456" s="7">
        <f>F457</f>
        <v>1480</v>
      </c>
      <c r="G456" s="7">
        <f>G457</f>
        <v>1480</v>
      </c>
      <c r="H456" s="7">
        <f>H457</f>
        <v>1480</v>
      </c>
    </row>
    <row r="457" spans="1:8" ht="25.5">
      <c r="A457" s="15"/>
      <c r="B457" s="12"/>
      <c r="C457" s="18" t="s">
        <v>78</v>
      </c>
      <c r="D457" s="18"/>
      <c r="E457" s="3" t="s">
        <v>77</v>
      </c>
      <c r="F457" s="7">
        <f>F458+F460</f>
        <v>1480</v>
      </c>
      <c r="G457" s="7">
        <f t="shared" ref="G457:H457" si="163">G458+G460</f>
        <v>1480</v>
      </c>
      <c r="H457" s="7">
        <f t="shared" si="163"/>
        <v>1480</v>
      </c>
    </row>
    <row r="458" spans="1:8">
      <c r="A458" s="15"/>
      <c r="B458" s="12"/>
      <c r="C458" s="18" t="s">
        <v>105</v>
      </c>
      <c r="D458" s="18"/>
      <c r="E458" s="3" t="s">
        <v>9</v>
      </c>
      <c r="F458" s="7">
        <f>F459</f>
        <v>180</v>
      </c>
      <c r="G458" s="7">
        <f>G459</f>
        <v>180</v>
      </c>
      <c r="H458" s="7">
        <f>H459</f>
        <v>180</v>
      </c>
    </row>
    <row r="459" spans="1:8" ht="38.25">
      <c r="A459" s="15"/>
      <c r="B459" s="12"/>
      <c r="C459" s="18"/>
      <c r="D459" s="18">
        <v>600</v>
      </c>
      <c r="E459" s="6" t="s">
        <v>97</v>
      </c>
      <c r="F459" s="7">
        <v>180</v>
      </c>
      <c r="G459" s="27">
        <v>180</v>
      </c>
      <c r="H459" s="27">
        <v>180</v>
      </c>
    </row>
    <row r="460" spans="1:8" ht="38.25">
      <c r="A460" s="15"/>
      <c r="B460" s="12"/>
      <c r="C460" s="18" t="s">
        <v>440</v>
      </c>
      <c r="D460" s="18"/>
      <c r="E460" s="6" t="s">
        <v>441</v>
      </c>
      <c r="F460" s="7">
        <f>F461</f>
        <v>1300</v>
      </c>
      <c r="G460" s="7">
        <f t="shared" ref="G460:H460" si="164">G461</f>
        <v>1300</v>
      </c>
      <c r="H460" s="7">
        <f t="shared" si="164"/>
        <v>1300</v>
      </c>
    </row>
    <row r="461" spans="1:8" ht="38.25">
      <c r="A461" s="15"/>
      <c r="B461" s="12"/>
      <c r="C461" s="18"/>
      <c r="D461" s="18">
        <v>600</v>
      </c>
      <c r="E461" s="6" t="s">
        <v>97</v>
      </c>
      <c r="F461" s="7">
        <v>1300</v>
      </c>
      <c r="G461" s="27">
        <v>1300</v>
      </c>
      <c r="H461" s="27">
        <v>1300</v>
      </c>
    </row>
    <row r="462" spans="1:8">
      <c r="A462" s="15"/>
      <c r="B462" s="12" t="s">
        <v>193</v>
      </c>
      <c r="C462" s="12"/>
      <c r="D462" s="12"/>
      <c r="E462" s="11" t="s">
        <v>149</v>
      </c>
      <c r="F462" s="24">
        <f>F463</f>
        <v>811.25342999999998</v>
      </c>
      <c r="G462" s="24">
        <f t="shared" ref="G462:H464" si="165">G463</f>
        <v>811.25342999999998</v>
      </c>
      <c r="H462" s="24">
        <f t="shared" si="165"/>
        <v>811.25342999999998</v>
      </c>
    </row>
    <row r="463" spans="1:8" ht="25.5">
      <c r="A463" s="15"/>
      <c r="B463" s="12" t="s">
        <v>194</v>
      </c>
      <c r="C463" s="12"/>
      <c r="D463" s="12"/>
      <c r="E463" s="11" t="s">
        <v>150</v>
      </c>
      <c r="F463" s="24">
        <f>F464</f>
        <v>811.25342999999998</v>
      </c>
      <c r="G463" s="24">
        <f t="shared" si="165"/>
        <v>811.25342999999998</v>
      </c>
      <c r="H463" s="24">
        <f t="shared" si="165"/>
        <v>811.25342999999998</v>
      </c>
    </row>
    <row r="464" spans="1:8">
      <c r="A464" s="15"/>
      <c r="B464" s="12"/>
      <c r="C464" s="18" t="s">
        <v>249</v>
      </c>
      <c r="D464" s="18"/>
      <c r="E464" s="3" t="s">
        <v>248</v>
      </c>
      <c r="F464" s="26">
        <f>F465</f>
        <v>811.25342999999998</v>
      </c>
      <c r="G464" s="26">
        <f t="shared" si="165"/>
        <v>811.25342999999998</v>
      </c>
      <c r="H464" s="26">
        <f t="shared" si="165"/>
        <v>811.25342999999998</v>
      </c>
    </row>
    <row r="465" spans="1:8">
      <c r="A465" s="15"/>
      <c r="B465" s="12"/>
      <c r="C465" s="18" t="s">
        <v>250</v>
      </c>
      <c r="D465" s="18"/>
      <c r="E465" s="3" t="s">
        <v>251</v>
      </c>
      <c r="F465" s="7">
        <f>F466</f>
        <v>811.25342999999998</v>
      </c>
      <c r="G465" s="7">
        <f>G466</f>
        <v>811.25342999999998</v>
      </c>
      <c r="H465" s="7">
        <f>H466</f>
        <v>811.25342999999998</v>
      </c>
    </row>
    <row r="466" spans="1:8">
      <c r="A466" s="15"/>
      <c r="B466" s="12"/>
      <c r="C466" s="18" t="s">
        <v>252</v>
      </c>
      <c r="D466" s="18"/>
      <c r="E466" s="3" t="s">
        <v>253</v>
      </c>
      <c r="F466" s="7">
        <f>F467+F469+F471</f>
        <v>811.25342999999998</v>
      </c>
      <c r="G466" s="7">
        <f t="shared" ref="G466:H466" si="166">G467+G469+G471</f>
        <v>811.25342999999998</v>
      </c>
      <c r="H466" s="7">
        <f t="shared" si="166"/>
        <v>811.25342999999998</v>
      </c>
    </row>
    <row r="467" spans="1:8" ht="38.25">
      <c r="A467" s="15"/>
      <c r="B467" s="12"/>
      <c r="C467" s="18" t="s">
        <v>324</v>
      </c>
      <c r="D467" s="18"/>
      <c r="E467" s="3" t="s">
        <v>254</v>
      </c>
      <c r="F467" s="7">
        <f>F468</f>
        <v>276.3</v>
      </c>
      <c r="G467" s="7">
        <f>G468</f>
        <v>276.3</v>
      </c>
      <c r="H467" s="7">
        <f>H468</f>
        <v>276.3</v>
      </c>
    </row>
    <row r="468" spans="1:8" ht="25.5">
      <c r="A468" s="15"/>
      <c r="B468" s="12"/>
      <c r="C468" s="18"/>
      <c r="D468" s="18">
        <v>200</v>
      </c>
      <c r="E468" s="3" t="s">
        <v>153</v>
      </c>
      <c r="F468" s="7">
        <v>276.3</v>
      </c>
      <c r="G468" s="7">
        <v>276.3</v>
      </c>
      <c r="H468" s="7">
        <v>276.3</v>
      </c>
    </row>
    <row r="469" spans="1:8" ht="25.5">
      <c r="A469" s="15"/>
      <c r="B469" s="12"/>
      <c r="C469" s="18" t="s">
        <v>325</v>
      </c>
      <c r="D469" s="18"/>
      <c r="E469" s="3" t="s">
        <v>255</v>
      </c>
      <c r="F469" s="7">
        <f>F470</f>
        <v>84</v>
      </c>
      <c r="G469" s="7">
        <f>G470</f>
        <v>84</v>
      </c>
      <c r="H469" s="7">
        <f>H470</f>
        <v>84</v>
      </c>
    </row>
    <row r="470" spans="1:8" ht="25.5">
      <c r="A470" s="15"/>
      <c r="B470" s="12"/>
      <c r="C470" s="18"/>
      <c r="D470" s="18">
        <v>200</v>
      </c>
      <c r="E470" s="3" t="s">
        <v>153</v>
      </c>
      <c r="F470" s="7">
        <v>84</v>
      </c>
      <c r="G470" s="7">
        <v>84</v>
      </c>
      <c r="H470" s="7">
        <v>84</v>
      </c>
    </row>
    <row r="471" spans="1:8" ht="25.5">
      <c r="A471" s="15"/>
      <c r="B471" s="12"/>
      <c r="C471" s="18" t="s">
        <v>326</v>
      </c>
      <c r="D471" s="18"/>
      <c r="E471" s="3" t="s">
        <v>256</v>
      </c>
      <c r="F471" s="7">
        <f>F472</f>
        <v>450.95343000000003</v>
      </c>
      <c r="G471" s="7">
        <f>G472</f>
        <v>450.95343000000003</v>
      </c>
      <c r="H471" s="7">
        <f>H472</f>
        <v>450.95343000000003</v>
      </c>
    </row>
    <row r="472" spans="1:8" ht="25.5">
      <c r="A472" s="15"/>
      <c r="B472" s="12"/>
      <c r="C472" s="18"/>
      <c r="D472" s="18">
        <v>200</v>
      </c>
      <c r="E472" s="3" t="s">
        <v>153</v>
      </c>
      <c r="F472" s="7">
        <v>450.95343000000003</v>
      </c>
      <c r="G472" s="7">
        <v>450.95343000000003</v>
      </c>
      <c r="H472" s="7">
        <v>450.95343000000003</v>
      </c>
    </row>
    <row r="473" spans="1:8">
      <c r="A473" s="15" t="s">
        <v>92</v>
      </c>
      <c r="B473" s="15"/>
      <c r="C473" s="22"/>
      <c r="D473" s="22"/>
      <c r="E473" s="15"/>
      <c r="F473" s="25">
        <f>F8+F15+F23</f>
        <v>309627.18995999999</v>
      </c>
      <c r="G473" s="25">
        <f t="shared" ref="G473:H473" si="167">G8+G15+G23</f>
        <v>282709.06500999996</v>
      </c>
      <c r="H473" s="25">
        <f t="shared" si="167"/>
        <v>281118.74668999994</v>
      </c>
    </row>
    <row r="586" spans="2:4">
      <c r="B586" s="1"/>
      <c r="C586" s="30"/>
      <c r="D586" s="30"/>
    </row>
    <row r="587" spans="2:4">
      <c r="B587" s="1"/>
      <c r="C587" s="30"/>
      <c r="D587" s="30"/>
    </row>
    <row r="588" spans="2:4">
      <c r="B588" s="1"/>
      <c r="C588" s="30"/>
      <c r="D588" s="30"/>
    </row>
    <row r="589" spans="2:4">
      <c r="B589" s="1"/>
      <c r="C589" s="30"/>
      <c r="D589" s="30"/>
    </row>
    <row r="590" spans="2:4">
      <c r="B590" s="1"/>
      <c r="C590" s="30"/>
      <c r="D590" s="30"/>
    </row>
    <row r="591" spans="2:4">
      <c r="B591" s="1"/>
      <c r="C591" s="30"/>
      <c r="D591" s="30"/>
    </row>
    <row r="592" spans="2:4">
      <c r="B592" s="1"/>
      <c r="C592" s="30"/>
      <c r="D592" s="30"/>
    </row>
    <row r="593" spans="2:4">
      <c r="B593" s="1"/>
      <c r="C593" s="30"/>
      <c r="D593" s="30"/>
    </row>
    <row r="594" spans="2:4">
      <c r="B594" s="1"/>
      <c r="C594" s="30"/>
      <c r="D594" s="30"/>
    </row>
    <row r="595" spans="2:4">
      <c r="B595" s="1"/>
      <c r="C595" s="30"/>
      <c r="D595" s="30"/>
    </row>
    <row r="596" spans="2:4">
      <c r="B596" s="1"/>
      <c r="C596" s="30"/>
      <c r="D596" s="30"/>
    </row>
    <row r="597" spans="2:4">
      <c r="B597" s="1"/>
      <c r="C597" s="30"/>
      <c r="D597" s="30"/>
    </row>
    <row r="598" spans="2:4">
      <c r="B598" s="1"/>
      <c r="C598" s="30"/>
      <c r="D598" s="30"/>
    </row>
    <row r="599" spans="2:4">
      <c r="B599" s="1"/>
      <c r="C599" s="30"/>
      <c r="D599" s="30"/>
    </row>
    <row r="600" spans="2:4">
      <c r="B600" s="1"/>
      <c r="C600" s="30"/>
      <c r="D600" s="30"/>
    </row>
    <row r="601" spans="2:4">
      <c r="B601" s="1"/>
      <c r="C601" s="30"/>
      <c r="D601" s="30"/>
    </row>
    <row r="602" spans="2:4">
      <c r="B602" s="1"/>
      <c r="C602" s="30"/>
      <c r="D602" s="30"/>
    </row>
    <row r="603" spans="2:4">
      <c r="B603" s="1"/>
      <c r="C603" s="30"/>
      <c r="D603" s="30"/>
    </row>
    <row r="604" spans="2:4">
      <c r="B604" s="1"/>
      <c r="C604" s="30"/>
      <c r="D604" s="30"/>
    </row>
    <row r="605" spans="2:4">
      <c r="B605" s="1"/>
      <c r="C605" s="30"/>
      <c r="D605" s="30"/>
    </row>
    <row r="606" spans="2:4">
      <c r="B606" s="1"/>
      <c r="C606" s="30"/>
      <c r="D606" s="30"/>
    </row>
    <row r="607" spans="2:4">
      <c r="B607" s="1"/>
      <c r="C607" s="30"/>
      <c r="D607" s="30"/>
    </row>
    <row r="608" spans="2:4">
      <c r="B608" s="1"/>
      <c r="C608" s="30"/>
      <c r="D608" s="30"/>
    </row>
    <row r="609" spans="2:4">
      <c r="B609" s="1"/>
      <c r="C609" s="30"/>
      <c r="D609" s="30"/>
    </row>
    <row r="610" spans="2:4">
      <c r="B610" s="1"/>
      <c r="C610" s="30"/>
      <c r="D610" s="30"/>
    </row>
    <row r="611" spans="2:4">
      <c r="B611" s="1"/>
      <c r="C611" s="30"/>
      <c r="D611" s="30"/>
    </row>
    <row r="612" spans="2:4">
      <c r="B612" s="1"/>
      <c r="C612" s="30"/>
      <c r="D612" s="30"/>
    </row>
    <row r="613" spans="2:4">
      <c r="B613" s="1"/>
      <c r="C613" s="30"/>
      <c r="D613" s="30"/>
    </row>
    <row r="614" spans="2:4">
      <c r="B614" s="1"/>
      <c r="C614" s="30"/>
      <c r="D614" s="30"/>
    </row>
    <row r="615" spans="2:4">
      <c r="B615" s="1"/>
      <c r="C615" s="30"/>
      <c r="D615" s="30"/>
    </row>
    <row r="616" spans="2:4">
      <c r="B616" s="1"/>
      <c r="C616" s="30"/>
      <c r="D616" s="30"/>
    </row>
    <row r="617" spans="2:4">
      <c r="B617" s="1"/>
      <c r="C617" s="30"/>
      <c r="D617" s="30"/>
    </row>
    <row r="618" spans="2:4">
      <c r="B618" s="1"/>
      <c r="C618" s="30"/>
      <c r="D618" s="30"/>
    </row>
    <row r="619" spans="2:4">
      <c r="B619" s="1"/>
      <c r="C619" s="30"/>
      <c r="D619" s="30"/>
    </row>
    <row r="620" spans="2:4">
      <c r="B620" s="1"/>
      <c r="C620" s="30"/>
      <c r="D620" s="30"/>
    </row>
    <row r="621" spans="2:4">
      <c r="B621" s="1"/>
      <c r="C621" s="30"/>
      <c r="D621" s="30"/>
    </row>
    <row r="622" spans="2:4">
      <c r="B622" s="1"/>
      <c r="C622" s="30"/>
      <c r="D622" s="30"/>
    </row>
    <row r="623" spans="2:4">
      <c r="B623" s="1"/>
      <c r="C623" s="30"/>
      <c r="D623" s="30"/>
    </row>
    <row r="624" spans="2:4">
      <c r="B624" s="1"/>
      <c r="C624" s="30"/>
      <c r="D624" s="30"/>
    </row>
    <row r="625" spans="2:4">
      <c r="B625" s="1"/>
      <c r="C625" s="30"/>
      <c r="D625" s="30"/>
    </row>
    <row r="626" spans="2:4">
      <c r="B626" s="1"/>
      <c r="C626" s="30"/>
      <c r="D626" s="30"/>
    </row>
    <row r="627" spans="2:4">
      <c r="B627" s="1"/>
      <c r="C627" s="30"/>
      <c r="D627" s="30"/>
    </row>
    <row r="628" spans="2:4">
      <c r="B628" s="1"/>
      <c r="C628" s="30"/>
      <c r="D628" s="30"/>
    </row>
    <row r="629" spans="2:4">
      <c r="B629" s="1"/>
      <c r="C629" s="30"/>
      <c r="D629" s="30"/>
    </row>
    <row r="630" spans="2:4">
      <c r="B630" s="1"/>
      <c r="C630" s="30"/>
      <c r="D630" s="30"/>
    </row>
    <row r="631" spans="2:4">
      <c r="B631" s="1"/>
      <c r="C631" s="30"/>
      <c r="D631" s="30"/>
    </row>
    <row r="632" spans="2:4">
      <c r="B632" s="1"/>
      <c r="C632" s="30"/>
      <c r="D632" s="30"/>
    </row>
    <row r="633" spans="2:4">
      <c r="B633" s="1"/>
      <c r="C633" s="30"/>
      <c r="D633" s="30"/>
    </row>
    <row r="634" spans="2:4">
      <c r="B634" s="1"/>
      <c r="C634" s="30"/>
      <c r="D634" s="30"/>
    </row>
    <row r="635" spans="2:4">
      <c r="B635" s="1"/>
      <c r="C635" s="30"/>
      <c r="D635" s="30"/>
    </row>
    <row r="636" spans="2:4">
      <c r="B636" s="1"/>
      <c r="C636" s="30"/>
      <c r="D636" s="30"/>
    </row>
    <row r="637" spans="2:4">
      <c r="B637" s="1"/>
      <c r="C637" s="30"/>
      <c r="D637" s="30"/>
    </row>
    <row r="638" spans="2:4">
      <c r="B638" s="1"/>
      <c r="C638" s="30"/>
      <c r="D638" s="30"/>
    </row>
    <row r="639" spans="2:4">
      <c r="B639" s="1"/>
      <c r="C639" s="30"/>
      <c r="D639" s="30"/>
    </row>
    <row r="640" spans="2:4">
      <c r="B640" s="1"/>
      <c r="C640" s="30"/>
      <c r="D640" s="30"/>
    </row>
    <row r="641" spans="2:4">
      <c r="B641" s="1"/>
      <c r="C641" s="30"/>
      <c r="D641" s="30"/>
    </row>
    <row r="642" spans="2:4">
      <c r="B642" s="1"/>
      <c r="C642" s="30"/>
      <c r="D642" s="30"/>
    </row>
    <row r="643" spans="2:4">
      <c r="B643" s="1"/>
      <c r="C643" s="30"/>
      <c r="D643" s="30"/>
    </row>
    <row r="644" spans="2:4">
      <c r="B644" s="1"/>
      <c r="C644" s="30"/>
      <c r="D644" s="30"/>
    </row>
    <row r="645" spans="2:4">
      <c r="B645" s="1"/>
      <c r="C645" s="30"/>
      <c r="D645" s="30"/>
    </row>
    <row r="646" spans="2:4">
      <c r="B646" s="1"/>
      <c r="C646" s="30"/>
      <c r="D646" s="30"/>
    </row>
    <row r="647" spans="2:4">
      <c r="B647" s="1"/>
      <c r="C647" s="30"/>
      <c r="D647" s="30"/>
    </row>
    <row r="648" spans="2:4">
      <c r="B648" s="1"/>
      <c r="C648" s="30"/>
      <c r="D648" s="30"/>
    </row>
    <row r="649" spans="2:4">
      <c r="B649" s="1"/>
      <c r="C649" s="30"/>
      <c r="D649" s="30"/>
    </row>
    <row r="650" spans="2:4">
      <c r="B650" s="1"/>
      <c r="C650" s="30"/>
      <c r="D650" s="30"/>
    </row>
    <row r="651" spans="2:4">
      <c r="B651" s="1"/>
      <c r="C651" s="30"/>
      <c r="D651" s="30"/>
    </row>
    <row r="652" spans="2:4">
      <c r="B652" s="1"/>
      <c r="C652" s="30"/>
      <c r="D652" s="30"/>
    </row>
    <row r="653" spans="2:4">
      <c r="B653" s="1"/>
      <c r="C653" s="30"/>
      <c r="D653" s="30"/>
    </row>
    <row r="654" spans="2:4">
      <c r="B654" s="1"/>
      <c r="C654" s="30"/>
      <c r="D654" s="30"/>
    </row>
    <row r="655" spans="2:4">
      <c r="B655" s="1"/>
      <c r="C655" s="30"/>
      <c r="D655" s="30"/>
    </row>
    <row r="656" spans="2:4">
      <c r="B656" s="1"/>
      <c r="C656" s="30"/>
      <c r="D656" s="30"/>
    </row>
    <row r="657" spans="2:4">
      <c r="B657" s="1"/>
      <c r="C657" s="30"/>
      <c r="D657" s="30"/>
    </row>
    <row r="658" spans="2:4">
      <c r="B658" s="1"/>
      <c r="C658" s="30"/>
      <c r="D658" s="30"/>
    </row>
    <row r="659" spans="2:4">
      <c r="B659" s="1"/>
      <c r="C659" s="30"/>
      <c r="D659" s="30"/>
    </row>
    <row r="660" spans="2:4">
      <c r="B660" s="1"/>
      <c r="C660" s="30"/>
      <c r="D660" s="30"/>
    </row>
    <row r="661" spans="2:4">
      <c r="B661" s="1"/>
      <c r="C661" s="30"/>
      <c r="D661" s="30"/>
    </row>
    <row r="662" spans="2:4">
      <c r="B662" s="1"/>
      <c r="C662" s="30"/>
      <c r="D662" s="30"/>
    </row>
    <row r="663" spans="2:4">
      <c r="B663" s="1"/>
      <c r="C663" s="30"/>
      <c r="D663" s="30"/>
    </row>
    <row r="664" spans="2:4">
      <c r="B664" s="1"/>
      <c r="C664" s="30"/>
      <c r="D664" s="30"/>
    </row>
    <row r="665" spans="2:4">
      <c r="B665" s="1"/>
      <c r="C665" s="30"/>
      <c r="D665" s="30"/>
    </row>
    <row r="666" spans="2:4">
      <c r="B666" s="1"/>
      <c r="C666" s="30"/>
      <c r="D666" s="30"/>
    </row>
    <row r="667" spans="2:4">
      <c r="B667" s="1"/>
      <c r="C667" s="30"/>
      <c r="D667" s="30"/>
    </row>
    <row r="668" spans="2:4">
      <c r="B668" s="1"/>
      <c r="C668" s="30"/>
      <c r="D668" s="30"/>
    </row>
    <row r="669" spans="2:4">
      <c r="B669" s="1"/>
      <c r="C669" s="30"/>
      <c r="D669" s="30"/>
    </row>
    <row r="670" spans="2:4">
      <c r="B670" s="1"/>
      <c r="C670" s="30"/>
      <c r="D670" s="30"/>
    </row>
    <row r="671" spans="2:4">
      <c r="B671" s="1"/>
      <c r="C671" s="30"/>
      <c r="D671" s="30"/>
    </row>
    <row r="672" spans="2:4">
      <c r="B672" s="1"/>
      <c r="C672" s="30"/>
      <c r="D672" s="30"/>
    </row>
    <row r="673" spans="2:4">
      <c r="B673" s="1"/>
      <c r="C673" s="30"/>
      <c r="D673" s="30"/>
    </row>
    <row r="674" spans="2:4">
      <c r="B674" s="1"/>
      <c r="C674" s="30"/>
      <c r="D674" s="30"/>
    </row>
    <row r="675" spans="2:4">
      <c r="B675" s="1"/>
      <c r="C675" s="30"/>
      <c r="D675" s="30"/>
    </row>
    <row r="676" spans="2:4">
      <c r="B676" s="1"/>
      <c r="C676" s="30"/>
      <c r="D676" s="30"/>
    </row>
    <row r="677" spans="2:4">
      <c r="B677" s="1"/>
      <c r="C677" s="30"/>
      <c r="D677" s="30"/>
    </row>
    <row r="678" spans="2:4">
      <c r="B678" s="1"/>
      <c r="C678" s="30"/>
      <c r="D678" s="30"/>
    </row>
    <row r="679" spans="2:4">
      <c r="B679" s="1"/>
      <c r="C679" s="30"/>
      <c r="D679" s="30"/>
    </row>
    <row r="680" spans="2:4">
      <c r="B680" s="1"/>
      <c r="C680" s="30"/>
      <c r="D680" s="30"/>
    </row>
    <row r="681" spans="2:4">
      <c r="B681" s="1"/>
      <c r="C681" s="30"/>
      <c r="D681" s="30"/>
    </row>
    <row r="682" spans="2:4">
      <c r="B682" s="1"/>
      <c r="C682" s="30"/>
      <c r="D682" s="30"/>
    </row>
    <row r="683" spans="2:4">
      <c r="B683" s="1"/>
      <c r="C683" s="30"/>
      <c r="D683" s="30"/>
    </row>
    <row r="684" spans="2:4">
      <c r="B684" s="1"/>
      <c r="C684" s="30"/>
      <c r="D684" s="30"/>
    </row>
    <row r="685" spans="2:4">
      <c r="B685" s="1"/>
      <c r="C685" s="30"/>
      <c r="D685" s="30"/>
    </row>
    <row r="686" spans="2:4">
      <c r="B686" s="1"/>
      <c r="C686" s="30"/>
      <c r="D686" s="30"/>
    </row>
    <row r="687" spans="2:4">
      <c r="B687" s="1"/>
      <c r="C687" s="30"/>
      <c r="D687" s="30"/>
    </row>
    <row r="688" spans="2:4">
      <c r="B688" s="1"/>
      <c r="C688" s="30"/>
      <c r="D688" s="30"/>
    </row>
    <row r="689" spans="2:4">
      <c r="B689" s="1"/>
      <c r="C689" s="30"/>
      <c r="D689" s="30"/>
    </row>
    <row r="690" spans="2:4">
      <c r="B690" s="1"/>
      <c r="C690" s="30"/>
      <c r="D690" s="30"/>
    </row>
    <row r="691" spans="2:4">
      <c r="B691" s="1"/>
      <c r="C691" s="30"/>
      <c r="D691" s="30"/>
    </row>
    <row r="692" spans="2:4">
      <c r="B692" s="1"/>
      <c r="C692" s="30"/>
      <c r="D692" s="30"/>
    </row>
    <row r="693" spans="2:4">
      <c r="B693" s="1"/>
      <c r="C693" s="30"/>
      <c r="D693" s="30"/>
    </row>
    <row r="694" spans="2:4">
      <c r="B694" s="1"/>
      <c r="C694" s="30"/>
      <c r="D694" s="30"/>
    </row>
    <row r="695" spans="2:4">
      <c r="B695" s="1"/>
      <c r="C695" s="30"/>
      <c r="D695" s="30"/>
    </row>
    <row r="696" spans="2:4">
      <c r="B696" s="1"/>
      <c r="C696" s="30"/>
      <c r="D696" s="30"/>
    </row>
    <row r="697" spans="2:4">
      <c r="B697" s="1"/>
      <c r="C697" s="30"/>
      <c r="D697" s="30"/>
    </row>
    <row r="698" spans="2:4">
      <c r="B698" s="1"/>
      <c r="C698" s="30"/>
      <c r="D698" s="30"/>
    </row>
    <row r="699" spans="2:4">
      <c r="B699" s="1"/>
      <c r="C699" s="30"/>
      <c r="D699" s="30"/>
    </row>
    <row r="700" spans="2:4">
      <c r="B700" s="1"/>
      <c r="C700" s="30"/>
      <c r="D700" s="30"/>
    </row>
    <row r="701" spans="2:4">
      <c r="B701" s="1"/>
      <c r="C701" s="30"/>
      <c r="D701" s="30"/>
    </row>
    <row r="702" spans="2:4">
      <c r="B702" s="1"/>
      <c r="C702" s="30"/>
      <c r="D702" s="30"/>
    </row>
    <row r="703" spans="2:4">
      <c r="B703" s="1"/>
      <c r="C703" s="30"/>
      <c r="D703" s="30"/>
    </row>
    <row r="704" spans="2:4">
      <c r="B704" s="1"/>
      <c r="C704" s="30"/>
      <c r="D704" s="30"/>
    </row>
    <row r="705" spans="2:4">
      <c r="B705" s="1"/>
      <c r="C705" s="30"/>
      <c r="D705" s="30"/>
    </row>
    <row r="706" spans="2:4">
      <c r="B706" s="1"/>
      <c r="C706" s="30"/>
      <c r="D706" s="30"/>
    </row>
    <row r="707" spans="2:4">
      <c r="B707" s="1"/>
      <c r="C707" s="30"/>
      <c r="D707" s="30"/>
    </row>
    <row r="708" spans="2:4">
      <c r="B708" s="1"/>
      <c r="C708" s="30"/>
      <c r="D708" s="30"/>
    </row>
    <row r="709" spans="2:4">
      <c r="B709" s="1"/>
      <c r="C709" s="30"/>
      <c r="D709" s="30"/>
    </row>
    <row r="710" spans="2:4">
      <c r="B710" s="1"/>
      <c r="C710" s="30"/>
      <c r="D710" s="30"/>
    </row>
    <row r="711" spans="2:4">
      <c r="B711" s="1"/>
      <c r="C711" s="30"/>
      <c r="D711" s="30"/>
    </row>
    <row r="712" spans="2:4">
      <c r="B712" s="1"/>
      <c r="C712" s="30"/>
      <c r="D712" s="30"/>
    </row>
    <row r="713" spans="2:4">
      <c r="B713" s="1"/>
      <c r="C713" s="30"/>
      <c r="D713" s="30"/>
    </row>
    <row r="714" spans="2:4">
      <c r="B714" s="1"/>
      <c r="C714" s="30"/>
      <c r="D714" s="30"/>
    </row>
    <row r="715" spans="2:4">
      <c r="B715" s="1"/>
      <c r="C715" s="30"/>
      <c r="D715" s="30"/>
    </row>
    <row r="716" spans="2:4">
      <c r="B716" s="1"/>
      <c r="C716" s="30"/>
      <c r="D716" s="30"/>
    </row>
    <row r="717" spans="2:4">
      <c r="B717" s="1"/>
      <c r="C717" s="30"/>
      <c r="D717" s="30"/>
    </row>
    <row r="718" spans="2:4">
      <c r="B718" s="1"/>
      <c r="C718" s="30"/>
      <c r="D718" s="30"/>
    </row>
    <row r="719" spans="2:4">
      <c r="B719" s="1"/>
      <c r="C719" s="30"/>
      <c r="D719" s="30"/>
    </row>
    <row r="720" spans="2:4">
      <c r="B720" s="1"/>
      <c r="C720" s="30"/>
      <c r="D720" s="30"/>
    </row>
    <row r="721" spans="2:4">
      <c r="B721" s="1"/>
      <c r="C721" s="30"/>
      <c r="D721" s="30"/>
    </row>
    <row r="722" spans="2:4">
      <c r="B722" s="1"/>
      <c r="C722" s="30"/>
      <c r="D722" s="30"/>
    </row>
    <row r="723" spans="2:4">
      <c r="B723" s="1"/>
      <c r="C723" s="30"/>
      <c r="D723" s="30"/>
    </row>
    <row r="724" spans="2:4">
      <c r="B724" s="1"/>
      <c r="C724" s="30"/>
      <c r="D724" s="30"/>
    </row>
    <row r="725" spans="2:4">
      <c r="B725" s="1"/>
      <c r="C725" s="30"/>
      <c r="D725" s="30"/>
    </row>
    <row r="726" spans="2:4">
      <c r="B726" s="1"/>
      <c r="C726" s="30"/>
      <c r="D726" s="30"/>
    </row>
    <row r="727" spans="2:4">
      <c r="B727" s="1"/>
      <c r="C727" s="30"/>
      <c r="D727" s="30"/>
    </row>
    <row r="728" spans="2:4">
      <c r="B728" s="1"/>
      <c r="C728" s="30"/>
      <c r="D728" s="30"/>
    </row>
    <row r="729" spans="2:4">
      <c r="B729" s="1"/>
      <c r="C729" s="30"/>
      <c r="D729" s="30"/>
    </row>
    <row r="730" spans="2:4">
      <c r="B730" s="1"/>
      <c r="C730" s="30"/>
      <c r="D730" s="30"/>
    </row>
    <row r="731" spans="2:4">
      <c r="B731" s="1"/>
      <c r="C731" s="30"/>
      <c r="D731" s="30"/>
    </row>
    <row r="732" spans="2:4">
      <c r="B732" s="1"/>
      <c r="C732" s="30"/>
      <c r="D732" s="30"/>
    </row>
    <row r="733" spans="2:4">
      <c r="B733" s="1"/>
      <c r="C733" s="30"/>
      <c r="D733" s="30"/>
    </row>
    <row r="734" spans="2:4">
      <c r="B734" s="1"/>
      <c r="C734" s="30"/>
      <c r="D734" s="30"/>
    </row>
    <row r="735" spans="2:4">
      <c r="B735" s="1"/>
      <c r="C735" s="30"/>
      <c r="D735" s="30"/>
    </row>
    <row r="736" spans="2:4">
      <c r="B736" s="1"/>
      <c r="C736" s="30"/>
      <c r="D736" s="30"/>
    </row>
    <row r="737" spans="2:4">
      <c r="B737" s="1"/>
      <c r="C737" s="30"/>
      <c r="D737" s="30"/>
    </row>
    <row r="738" spans="2:4">
      <c r="B738" s="1"/>
      <c r="C738" s="30"/>
      <c r="D738" s="30"/>
    </row>
    <row r="739" spans="2:4">
      <c r="B739" s="1"/>
      <c r="C739" s="30"/>
      <c r="D739" s="30"/>
    </row>
    <row r="740" spans="2:4">
      <c r="B740" s="1"/>
      <c r="C740" s="30"/>
      <c r="D740" s="30"/>
    </row>
    <row r="741" spans="2:4">
      <c r="B741" s="1"/>
      <c r="C741" s="30"/>
      <c r="D741" s="30"/>
    </row>
    <row r="742" spans="2:4">
      <c r="B742" s="1"/>
      <c r="C742" s="30"/>
      <c r="D742" s="30"/>
    </row>
    <row r="743" spans="2:4">
      <c r="B743" s="1"/>
      <c r="C743" s="30"/>
      <c r="D743" s="30"/>
    </row>
    <row r="744" spans="2:4">
      <c r="B744" s="1"/>
      <c r="C744" s="30"/>
      <c r="D744" s="30"/>
    </row>
    <row r="745" spans="2:4">
      <c r="B745" s="1"/>
      <c r="C745" s="30"/>
      <c r="D745" s="30"/>
    </row>
    <row r="746" spans="2:4">
      <c r="B746" s="1"/>
      <c r="C746" s="30"/>
      <c r="D746" s="30"/>
    </row>
    <row r="747" spans="2:4">
      <c r="B747" s="1"/>
      <c r="C747" s="30"/>
      <c r="D747" s="30"/>
    </row>
    <row r="748" spans="2:4">
      <c r="B748" s="1"/>
      <c r="C748" s="30"/>
      <c r="D748" s="30"/>
    </row>
    <row r="749" spans="2:4">
      <c r="B749" s="1"/>
      <c r="C749" s="30"/>
      <c r="D749" s="30"/>
    </row>
    <row r="750" spans="2:4">
      <c r="B750" s="1"/>
      <c r="C750" s="30"/>
      <c r="D750" s="30"/>
    </row>
    <row r="751" spans="2:4">
      <c r="B751" s="1"/>
      <c r="C751" s="30"/>
      <c r="D751" s="30"/>
    </row>
    <row r="752" spans="2:4">
      <c r="B752" s="1"/>
      <c r="C752" s="30"/>
      <c r="D752" s="30"/>
    </row>
    <row r="753" spans="2:4">
      <c r="B753" s="1"/>
      <c r="C753" s="30"/>
      <c r="D753" s="30"/>
    </row>
    <row r="754" spans="2:4">
      <c r="B754" s="1"/>
      <c r="C754" s="30"/>
      <c r="D754" s="30"/>
    </row>
    <row r="755" spans="2:4">
      <c r="B755" s="1"/>
      <c r="C755" s="30"/>
      <c r="D755" s="30"/>
    </row>
    <row r="756" spans="2:4">
      <c r="B756" s="1"/>
      <c r="C756" s="30"/>
      <c r="D756" s="30"/>
    </row>
    <row r="757" spans="2:4">
      <c r="B757" s="1"/>
      <c r="C757" s="30"/>
      <c r="D757" s="30"/>
    </row>
    <row r="758" spans="2:4">
      <c r="B758" s="1"/>
      <c r="C758" s="30"/>
      <c r="D758" s="30"/>
    </row>
    <row r="759" spans="2:4">
      <c r="B759" s="1"/>
      <c r="C759" s="30"/>
      <c r="D759" s="30"/>
    </row>
    <row r="760" spans="2:4">
      <c r="B760" s="1"/>
      <c r="C760" s="30"/>
      <c r="D760" s="30"/>
    </row>
    <row r="761" spans="2:4">
      <c r="B761" s="1"/>
      <c r="C761" s="30"/>
      <c r="D761" s="30"/>
    </row>
    <row r="762" spans="2:4">
      <c r="B762" s="1"/>
      <c r="C762" s="30"/>
      <c r="D762" s="30"/>
    </row>
    <row r="763" spans="2:4">
      <c r="B763" s="1"/>
      <c r="C763" s="30"/>
      <c r="D763" s="30"/>
    </row>
    <row r="764" spans="2:4">
      <c r="B764" s="1"/>
      <c r="C764" s="30"/>
      <c r="D764" s="30"/>
    </row>
    <row r="765" spans="2:4">
      <c r="B765" s="1"/>
      <c r="C765" s="30"/>
      <c r="D765" s="30"/>
    </row>
    <row r="766" spans="2:4">
      <c r="B766" s="1"/>
      <c r="C766" s="30"/>
      <c r="D766" s="30"/>
    </row>
    <row r="767" spans="2:4">
      <c r="B767" s="1"/>
      <c r="C767" s="30"/>
      <c r="D767" s="30"/>
    </row>
    <row r="768" spans="2:4">
      <c r="B768" s="1"/>
      <c r="C768" s="30"/>
      <c r="D768" s="30"/>
    </row>
    <row r="769" spans="2:4">
      <c r="B769" s="1"/>
      <c r="C769" s="30"/>
      <c r="D769" s="30"/>
    </row>
    <row r="770" spans="2:4">
      <c r="B770" s="1"/>
      <c r="C770" s="30"/>
      <c r="D770" s="30"/>
    </row>
    <row r="771" spans="2:4">
      <c r="B771" s="1"/>
      <c r="C771" s="30"/>
      <c r="D771" s="30"/>
    </row>
    <row r="772" spans="2:4">
      <c r="B772" s="1"/>
      <c r="C772" s="30"/>
      <c r="D772" s="30"/>
    </row>
    <row r="773" spans="2:4">
      <c r="B773" s="1"/>
      <c r="C773" s="30"/>
      <c r="D773" s="30"/>
    </row>
    <row r="774" spans="2:4">
      <c r="B774" s="1"/>
      <c r="C774" s="30"/>
      <c r="D774" s="30"/>
    </row>
    <row r="775" spans="2:4">
      <c r="B775" s="1"/>
      <c r="C775" s="30"/>
      <c r="D775" s="30"/>
    </row>
    <row r="776" spans="2:4">
      <c r="B776" s="1"/>
      <c r="C776" s="30"/>
      <c r="D776" s="30"/>
    </row>
    <row r="777" spans="2:4">
      <c r="B777" s="1"/>
      <c r="C777" s="30"/>
      <c r="D777" s="30"/>
    </row>
    <row r="778" spans="2:4">
      <c r="B778" s="1"/>
      <c r="C778" s="30"/>
      <c r="D778" s="30"/>
    </row>
    <row r="779" spans="2:4">
      <c r="B779" s="1"/>
      <c r="C779" s="30"/>
      <c r="D779" s="30"/>
    </row>
    <row r="780" spans="2:4">
      <c r="B780" s="1"/>
      <c r="C780" s="30"/>
      <c r="D780" s="30"/>
    </row>
    <row r="781" spans="2:4">
      <c r="B781" s="1"/>
      <c r="C781" s="30"/>
      <c r="D781" s="30"/>
    </row>
    <row r="782" spans="2:4">
      <c r="B782" s="1"/>
      <c r="C782" s="30"/>
      <c r="D782" s="30"/>
    </row>
    <row r="783" spans="2:4">
      <c r="B783" s="1"/>
      <c r="C783" s="30"/>
      <c r="D783" s="30"/>
    </row>
    <row r="784" spans="2:4">
      <c r="B784" s="1"/>
      <c r="C784" s="30"/>
      <c r="D784" s="30"/>
    </row>
    <row r="785" spans="2:4">
      <c r="B785" s="1"/>
      <c r="C785" s="30"/>
      <c r="D785" s="30"/>
    </row>
    <row r="786" spans="2:4">
      <c r="B786" s="1"/>
      <c r="C786" s="30"/>
      <c r="D786" s="30"/>
    </row>
    <row r="787" spans="2:4">
      <c r="B787" s="1"/>
      <c r="C787" s="30"/>
      <c r="D787" s="30"/>
    </row>
    <row r="788" spans="2:4">
      <c r="B788" s="1"/>
      <c r="C788" s="30"/>
      <c r="D788" s="30"/>
    </row>
    <row r="789" spans="2:4">
      <c r="B789" s="1"/>
      <c r="C789" s="30"/>
      <c r="D789" s="30"/>
    </row>
    <row r="790" spans="2:4">
      <c r="B790" s="1"/>
      <c r="C790" s="30"/>
      <c r="D790" s="30"/>
    </row>
    <row r="791" spans="2:4">
      <c r="B791" s="1"/>
      <c r="C791" s="30"/>
      <c r="D791" s="30"/>
    </row>
    <row r="792" spans="2:4">
      <c r="B792" s="1"/>
      <c r="C792" s="30"/>
      <c r="D792" s="30"/>
    </row>
    <row r="793" spans="2:4">
      <c r="B793" s="1"/>
      <c r="C793" s="30"/>
      <c r="D793" s="30"/>
    </row>
    <row r="794" spans="2:4">
      <c r="B794" s="1"/>
      <c r="C794" s="30"/>
      <c r="D794" s="30"/>
    </row>
    <row r="795" spans="2:4">
      <c r="B795" s="1"/>
      <c r="C795" s="30"/>
      <c r="D795" s="30"/>
    </row>
    <row r="796" spans="2:4">
      <c r="B796" s="1"/>
      <c r="C796" s="30"/>
      <c r="D796" s="30"/>
    </row>
    <row r="797" spans="2:4">
      <c r="B797" s="1"/>
      <c r="C797" s="30"/>
      <c r="D797" s="30"/>
    </row>
    <row r="798" spans="2:4">
      <c r="B798" s="1"/>
      <c r="C798" s="30"/>
      <c r="D798" s="30"/>
    </row>
    <row r="799" spans="2:4">
      <c r="B799" s="1"/>
      <c r="C799" s="30"/>
      <c r="D799" s="30"/>
    </row>
    <row r="800" spans="2:4">
      <c r="B800" s="1"/>
      <c r="C800" s="30"/>
      <c r="D800" s="30"/>
    </row>
    <row r="801" spans="2:4">
      <c r="B801" s="1"/>
      <c r="C801" s="30"/>
      <c r="D801" s="30"/>
    </row>
    <row r="802" spans="2:4">
      <c r="B802" s="1"/>
      <c r="C802" s="30"/>
      <c r="D802" s="30"/>
    </row>
    <row r="803" spans="2:4">
      <c r="B803" s="1"/>
      <c r="C803" s="30"/>
      <c r="D803" s="30"/>
    </row>
    <row r="804" spans="2:4">
      <c r="B804" s="1"/>
      <c r="C804" s="30"/>
      <c r="D804" s="30"/>
    </row>
    <row r="805" spans="2:4">
      <c r="B805" s="1"/>
      <c r="C805" s="30"/>
      <c r="D805" s="30"/>
    </row>
    <row r="806" spans="2:4">
      <c r="B806" s="1"/>
      <c r="C806" s="30"/>
      <c r="D806" s="30"/>
    </row>
    <row r="807" spans="2:4">
      <c r="B807" s="1"/>
      <c r="C807" s="30"/>
      <c r="D807" s="30"/>
    </row>
    <row r="808" spans="2:4">
      <c r="B808" s="1"/>
      <c r="C808" s="30"/>
      <c r="D808" s="30"/>
    </row>
    <row r="809" spans="2:4">
      <c r="B809" s="1"/>
      <c r="C809" s="30"/>
      <c r="D809" s="30"/>
    </row>
    <row r="810" spans="2:4">
      <c r="B810" s="1"/>
      <c r="C810" s="30"/>
      <c r="D810" s="30"/>
    </row>
    <row r="811" spans="2:4">
      <c r="B811" s="1"/>
      <c r="C811" s="30"/>
      <c r="D811" s="30"/>
    </row>
    <row r="812" spans="2:4">
      <c r="B812" s="1"/>
      <c r="C812" s="30"/>
      <c r="D812" s="30"/>
    </row>
    <row r="813" spans="2:4">
      <c r="B813" s="1"/>
      <c r="C813" s="30"/>
      <c r="D813" s="30"/>
    </row>
    <row r="814" spans="2:4">
      <c r="B814" s="1"/>
      <c r="C814" s="30"/>
      <c r="D814" s="30"/>
    </row>
    <row r="815" spans="2:4">
      <c r="B815" s="1"/>
      <c r="C815" s="30"/>
      <c r="D815" s="30"/>
    </row>
    <row r="816" spans="2:4">
      <c r="B816" s="1"/>
      <c r="C816" s="30"/>
      <c r="D816" s="30"/>
    </row>
    <row r="817" spans="2:4">
      <c r="B817" s="1"/>
      <c r="C817" s="30"/>
      <c r="D817" s="30"/>
    </row>
    <row r="818" spans="2:4">
      <c r="B818" s="1"/>
      <c r="C818" s="30"/>
      <c r="D818" s="30"/>
    </row>
    <row r="819" spans="2:4">
      <c r="B819" s="1"/>
      <c r="C819" s="30"/>
      <c r="D819" s="30"/>
    </row>
    <row r="820" spans="2:4">
      <c r="B820" s="1"/>
      <c r="C820" s="30"/>
      <c r="D820" s="30"/>
    </row>
    <row r="821" spans="2:4">
      <c r="B821" s="1"/>
      <c r="C821" s="30"/>
      <c r="D821" s="30"/>
    </row>
    <row r="822" spans="2:4">
      <c r="B822" s="1"/>
      <c r="C822" s="30"/>
      <c r="D822" s="30"/>
    </row>
    <row r="823" spans="2:4">
      <c r="B823" s="1"/>
      <c r="C823" s="30"/>
      <c r="D823" s="30"/>
    </row>
    <row r="824" spans="2:4">
      <c r="B824" s="1"/>
      <c r="C824" s="30"/>
      <c r="D824" s="30"/>
    </row>
    <row r="825" spans="2:4">
      <c r="B825" s="1"/>
      <c r="C825" s="30"/>
      <c r="D825" s="30"/>
    </row>
    <row r="826" spans="2:4">
      <c r="B826" s="1"/>
      <c r="C826" s="30"/>
      <c r="D826" s="30"/>
    </row>
    <row r="827" spans="2:4">
      <c r="B827" s="1"/>
      <c r="C827" s="30"/>
      <c r="D827" s="30"/>
    </row>
    <row r="828" spans="2:4">
      <c r="B828" s="1"/>
      <c r="C828" s="30"/>
      <c r="D828" s="30"/>
    </row>
    <row r="829" spans="2:4">
      <c r="B829" s="1"/>
      <c r="C829" s="30"/>
      <c r="D829" s="30"/>
    </row>
    <row r="830" spans="2:4">
      <c r="B830" s="1"/>
      <c r="C830" s="30"/>
      <c r="D830" s="30"/>
    </row>
    <row r="831" spans="2:4">
      <c r="B831" s="1"/>
      <c r="C831" s="30"/>
      <c r="D831" s="30"/>
    </row>
    <row r="832" spans="2:4">
      <c r="B832" s="1"/>
      <c r="C832" s="30"/>
      <c r="D832" s="30"/>
    </row>
    <row r="833" spans="2:4">
      <c r="B833" s="1"/>
      <c r="C833" s="30"/>
      <c r="D833" s="30"/>
    </row>
    <row r="834" spans="2:4">
      <c r="B834" s="1"/>
      <c r="C834" s="30"/>
      <c r="D834" s="30"/>
    </row>
    <row r="835" spans="2:4">
      <c r="B835" s="1"/>
      <c r="C835" s="30"/>
      <c r="D835" s="30"/>
    </row>
    <row r="836" spans="2:4">
      <c r="B836" s="1"/>
      <c r="C836" s="30"/>
      <c r="D836" s="30"/>
    </row>
    <row r="837" spans="2:4">
      <c r="B837" s="1"/>
      <c r="C837" s="30"/>
      <c r="D837" s="30"/>
    </row>
    <row r="838" spans="2:4">
      <c r="B838" s="1"/>
      <c r="C838" s="30"/>
      <c r="D838" s="30"/>
    </row>
    <row r="839" spans="2:4">
      <c r="B839" s="1"/>
      <c r="C839" s="30"/>
      <c r="D839" s="30"/>
    </row>
    <row r="840" spans="2:4">
      <c r="B840" s="1"/>
      <c r="C840" s="30"/>
      <c r="D840" s="30"/>
    </row>
    <row r="841" spans="2:4">
      <c r="B841" s="1"/>
      <c r="C841" s="30"/>
      <c r="D841" s="30"/>
    </row>
    <row r="842" spans="2:4">
      <c r="B842" s="1"/>
      <c r="C842" s="30"/>
      <c r="D842" s="30"/>
    </row>
    <row r="843" spans="2:4">
      <c r="B843" s="1"/>
      <c r="C843" s="30"/>
      <c r="D843" s="30"/>
    </row>
    <row r="844" spans="2:4">
      <c r="B844" s="1"/>
      <c r="C844" s="30"/>
      <c r="D844" s="30"/>
    </row>
    <row r="845" spans="2:4">
      <c r="B845" s="1"/>
      <c r="C845" s="30"/>
      <c r="D845" s="30"/>
    </row>
    <row r="846" spans="2:4">
      <c r="B846" s="1"/>
      <c r="C846" s="30"/>
      <c r="D846" s="30"/>
    </row>
    <row r="847" spans="2:4">
      <c r="B847" s="1"/>
      <c r="C847" s="30"/>
      <c r="D847" s="30"/>
    </row>
    <row r="848" spans="2:4">
      <c r="B848" s="1"/>
      <c r="C848" s="30"/>
      <c r="D848" s="30"/>
    </row>
    <row r="849" spans="2:4">
      <c r="B849" s="1"/>
      <c r="C849" s="30"/>
      <c r="D849" s="30"/>
    </row>
    <row r="850" spans="2:4">
      <c r="B850" s="1"/>
      <c r="C850" s="30"/>
      <c r="D850" s="30"/>
    </row>
    <row r="851" spans="2:4">
      <c r="B851" s="1"/>
      <c r="C851" s="30"/>
      <c r="D851" s="30"/>
    </row>
    <row r="852" spans="2:4">
      <c r="B852" s="1"/>
      <c r="C852" s="30"/>
      <c r="D852" s="30"/>
    </row>
    <row r="853" spans="2:4">
      <c r="B853" s="1"/>
      <c r="C853" s="30"/>
      <c r="D853" s="30"/>
    </row>
    <row r="854" spans="2:4">
      <c r="B854" s="1"/>
      <c r="C854" s="30"/>
      <c r="D854" s="30"/>
    </row>
    <row r="855" spans="2:4">
      <c r="B855" s="1"/>
      <c r="C855" s="30"/>
      <c r="D855" s="30"/>
    </row>
    <row r="856" spans="2:4">
      <c r="B856" s="1"/>
      <c r="C856" s="30"/>
      <c r="D856" s="30"/>
    </row>
    <row r="857" spans="2:4">
      <c r="B857" s="1"/>
      <c r="C857" s="30"/>
      <c r="D857" s="30"/>
    </row>
    <row r="858" spans="2:4">
      <c r="B858" s="1"/>
      <c r="C858" s="30"/>
      <c r="D858" s="30"/>
    </row>
    <row r="859" spans="2:4">
      <c r="B859" s="1"/>
      <c r="C859" s="30"/>
      <c r="D859" s="30"/>
    </row>
    <row r="860" spans="2:4">
      <c r="B860" s="1"/>
      <c r="C860" s="30"/>
      <c r="D860" s="30"/>
    </row>
    <row r="861" spans="2:4">
      <c r="B861" s="1"/>
      <c r="C861" s="30"/>
      <c r="D861" s="30"/>
    </row>
    <row r="862" spans="2:4">
      <c r="B862" s="1"/>
      <c r="C862" s="30"/>
      <c r="D862" s="30"/>
    </row>
    <row r="863" spans="2:4">
      <c r="B863" s="1"/>
      <c r="C863" s="30"/>
      <c r="D863" s="30"/>
    </row>
    <row r="864" spans="2:4">
      <c r="B864" s="1"/>
      <c r="C864" s="30"/>
      <c r="D864" s="30"/>
    </row>
    <row r="865" spans="2:4">
      <c r="B865" s="1"/>
      <c r="C865" s="30"/>
      <c r="D865" s="30"/>
    </row>
    <row r="866" spans="2:4">
      <c r="B866" s="1"/>
      <c r="C866" s="30"/>
      <c r="D866" s="30"/>
    </row>
    <row r="867" spans="2:4">
      <c r="B867" s="1"/>
      <c r="C867" s="30"/>
      <c r="D867" s="30"/>
    </row>
    <row r="868" spans="2:4">
      <c r="B868" s="1"/>
      <c r="C868" s="30"/>
      <c r="D868" s="30"/>
    </row>
    <row r="869" spans="2:4">
      <c r="B869" s="1"/>
      <c r="C869" s="30"/>
      <c r="D869" s="30"/>
    </row>
    <row r="870" spans="2:4">
      <c r="B870" s="1"/>
      <c r="C870" s="30"/>
      <c r="D870" s="30"/>
    </row>
    <row r="871" spans="2:4">
      <c r="B871" s="1"/>
      <c r="C871" s="30"/>
      <c r="D871" s="30"/>
    </row>
    <row r="872" spans="2:4">
      <c r="B872" s="1"/>
      <c r="C872" s="30"/>
      <c r="D872" s="30"/>
    </row>
    <row r="873" spans="2:4">
      <c r="B873" s="1"/>
      <c r="C873" s="30"/>
      <c r="D873" s="30"/>
    </row>
    <row r="874" spans="2:4">
      <c r="B874" s="1"/>
      <c r="C874" s="30"/>
      <c r="D874" s="30"/>
    </row>
    <row r="875" spans="2:4">
      <c r="B875" s="1"/>
      <c r="C875" s="30"/>
      <c r="D875" s="30"/>
    </row>
    <row r="876" spans="2:4">
      <c r="B876" s="1"/>
      <c r="C876" s="30"/>
      <c r="D876" s="30"/>
    </row>
    <row r="877" spans="2:4">
      <c r="B877" s="1"/>
      <c r="C877" s="30"/>
      <c r="D877" s="30"/>
    </row>
    <row r="878" spans="2:4">
      <c r="B878" s="1"/>
      <c r="C878" s="30"/>
      <c r="D878" s="30"/>
    </row>
    <row r="879" spans="2:4">
      <c r="B879" s="1"/>
      <c r="C879" s="30"/>
      <c r="D879" s="30"/>
    </row>
    <row r="880" spans="2:4">
      <c r="B880" s="1"/>
      <c r="C880" s="30"/>
      <c r="D880" s="30"/>
    </row>
    <row r="881" spans="2:4">
      <c r="B881" s="1"/>
      <c r="C881" s="30"/>
      <c r="D881" s="30"/>
    </row>
    <row r="882" spans="2:4">
      <c r="B882" s="1"/>
      <c r="C882" s="30"/>
      <c r="D882" s="30"/>
    </row>
    <row r="883" spans="2:4">
      <c r="B883" s="1"/>
      <c r="C883" s="30"/>
      <c r="D883" s="30"/>
    </row>
    <row r="884" spans="2:4">
      <c r="B884" s="1"/>
      <c r="C884" s="30"/>
      <c r="D884" s="30"/>
    </row>
    <row r="885" spans="2:4">
      <c r="B885" s="1"/>
      <c r="C885" s="30"/>
      <c r="D885" s="30"/>
    </row>
    <row r="886" spans="2:4">
      <c r="B886" s="1"/>
      <c r="C886" s="30"/>
      <c r="D886" s="30"/>
    </row>
    <row r="887" spans="2:4">
      <c r="B887" s="1"/>
      <c r="C887" s="30"/>
      <c r="D887" s="30"/>
    </row>
    <row r="888" spans="2:4">
      <c r="B888" s="1"/>
      <c r="C888" s="30"/>
      <c r="D888" s="30"/>
    </row>
    <row r="889" spans="2:4">
      <c r="B889" s="1"/>
      <c r="C889" s="30"/>
      <c r="D889" s="30"/>
    </row>
    <row r="890" spans="2:4">
      <c r="B890" s="1"/>
      <c r="C890" s="30"/>
      <c r="D890" s="30"/>
    </row>
    <row r="891" spans="2:4">
      <c r="B891" s="1"/>
      <c r="C891" s="30"/>
      <c r="D891" s="30"/>
    </row>
    <row r="892" spans="2:4">
      <c r="B892" s="1"/>
      <c r="C892" s="30"/>
      <c r="D892" s="30"/>
    </row>
    <row r="893" spans="2:4">
      <c r="B893" s="1"/>
      <c r="C893" s="30"/>
      <c r="D893" s="30"/>
    </row>
    <row r="894" spans="2:4">
      <c r="B894" s="1"/>
      <c r="C894" s="30"/>
      <c r="D894" s="30"/>
    </row>
    <row r="895" spans="2:4">
      <c r="B895" s="1"/>
      <c r="C895" s="30"/>
      <c r="D895" s="30"/>
    </row>
    <row r="896" spans="2:4">
      <c r="B896" s="1"/>
      <c r="C896" s="30"/>
      <c r="D896" s="30"/>
    </row>
    <row r="897" spans="2:4">
      <c r="B897" s="1"/>
      <c r="C897" s="30"/>
      <c r="D897" s="30"/>
    </row>
    <row r="898" spans="2:4">
      <c r="B898" s="1"/>
      <c r="C898" s="30"/>
      <c r="D898" s="30"/>
    </row>
    <row r="899" spans="2:4">
      <c r="B899" s="1"/>
      <c r="C899" s="30"/>
      <c r="D899" s="30"/>
    </row>
    <row r="900" spans="2:4">
      <c r="B900" s="1"/>
      <c r="C900" s="30"/>
      <c r="D900" s="30"/>
    </row>
    <row r="901" spans="2:4">
      <c r="B901" s="1"/>
      <c r="C901" s="30"/>
      <c r="D901" s="30"/>
    </row>
    <row r="902" spans="2:4">
      <c r="B902" s="1"/>
      <c r="C902" s="30"/>
      <c r="D902" s="30"/>
    </row>
    <row r="903" spans="2:4">
      <c r="B903" s="1"/>
      <c r="C903" s="30"/>
      <c r="D903" s="30"/>
    </row>
    <row r="904" spans="2:4">
      <c r="B904" s="1"/>
      <c r="C904" s="30"/>
      <c r="D904" s="30"/>
    </row>
    <row r="905" spans="2:4">
      <c r="B905" s="1"/>
      <c r="C905" s="30"/>
      <c r="D905" s="30"/>
    </row>
    <row r="906" spans="2:4">
      <c r="B906" s="1"/>
      <c r="C906" s="30"/>
      <c r="D906" s="30"/>
    </row>
    <row r="907" spans="2:4">
      <c r="B907" s="1"/>
      <c r="C907" s="30"/>
      <c r="D907" s="30"/>
    </row>
    <row r="908" spans="2:4">
      <c r="B908" s="1"/>
      <c r="C908" s="30"/>
      <c r="D908" s="30"/>
    </row>
    <row r="909" spans="2:4">
      <c r="B909" s="1"/>
      <c r="C909" s="30"/>
      <c r="D909" s="30"/>
    </row>
    <row r="910" spans="2:4">
      <c r="B910" s="1"/>
      <c r="C910" s="30"/>
      <c r="D910" s="30"/>
    </row>
    <row r="911" spans="2:4">
      <c r="B911" s="1"/>
      <c r="C911" s="30"/>
      <c r="D911" s="30"/>
    </row>
    <row r="912" spans="2:4">
      <c r="B912" s="1"/>
      <c r="C912" s="30"/>
      <c r="D912" s="30"/>
    </row>
    <row r="913" spans="2:4">
      <c r="B913" s="1"/>
      <c r="C913" s="30"/>
      <c r="D913" s="30"/>
    </row>
    <row r="914" spans="2:4">
      <c r="B914" s="1"/>
      <c r="C914" s="30"/>
      <c r="D914" s="30"/>
    </row>
    <row r="915" spans="2:4">
      <c r="B915" s="1"/>
      <c r="C915" s="30"/>
      <c r="D915" s="30"/>
    </row>
    <row r="916" spans="2:4">
      <c r="B916" s="1"/>
      <c r="C916" s="30"/>
      <c r="D916" s="30"/>
    </row>
    <row r="917" spans="2:4">
      <c r="B917" s="1"/>
      <c r="C917" s="30"/>
      <c r="D917" s="30"/>
    </row>
    <row r="918" spans="2:4">
      <c r="B918" s="1"/>
      <c r="C918" s="30"/>
      <c r="D918" s="30"/>
    </row>
    <row r="919" spans="2:4">
      <c r="B919" s="1"/>
      <c r="C919" s="30"/>
      <c r="D919" s="30"/>
    </row>
    <row r="920" spans="2:4">
      <c r="B920" s="1"/>
      <c r="C920" s="30"/>
      <c r="D920" s="30"/>
    </row>
    <row r="921" spans="2:4">
      <c r="B921" s="1"/>
      <c r="C921" s="30"/>
      <c r="D921" s="30"/>
    </row>
    <row r="922" spans="2:4">
      <c r="B922" s="1"/>
      <c r="C922" s="30"/>
      <c r="D922" s="30"/>
    </row>
    <row r="923" spans="2:4">
      <c r="B923" s="1"/>
      <c r="C923" s="30"/>
      <c r="D923" s="30"/>
    </row>
    <row r="924" spans="2:4">
      <c r="B924" s="1"/>
      <c r="C924" s="30"/>
      <c r="D924" s="30"/>
    </row>
    <row r="925" spans="2:4">
      <c r="B925" s="1"/>
      <c r="C925" s="30"/>
      <c r="D925" s="30"/>
    </row>
    <row r="926" spans="2:4">
      <c r="B926" s="1"/>
      <c r="C926" s="30"/>
      <c r="D926" s="30"/>
    </row>
    <row r="927" spans="2:4">
      <c r="B927" s="1"/>
      <c r="C927" s="30"/>
      <c r="D927" s="30"/>
    </row>
    <row r="928" spans="2:4">
      <c r="B928" s="1"/>
      <c r="C928" s="30"/>
      <c r="D928" s="30"/>
    </row>
    <row r="929" spans="2:4">
      <c r="B929" s="1"/>
      <c r="C929" s="30"/>
      <c r="D929" s="30"/>
    </row>
    <row r="930" spans="2:4">
      <c r="B930" s="1"/>
      <c r="C930" s="30"/>
      <c r="D930" s="30"/>
    </row>
    <row r="931" spans="2:4">
      <c r="B931" s="1"/>
      <c r="C931" s="30"/>
      <c r="D931" s="30"/>
    </row>
    <row r="932" spans="2:4">
      <c r="B932" s="1"/>
      <c r="C932" s="30"/>
      <c r="D932" s="30"/>
    </row>
    <row r="933" spans="2:4">
      <c r="B933" s="1"/>
      <c r="C933" s="30"/>
      <c r="D933" s="30"/>
    </row>
    <row r="934" spans="2:4">
      <c r="B934" s="1"/>
      <c r="C934" s="30"/>
      <c r="D934" s="30"/>
    </row>
    <row r="935" spans="2:4">
      <c r="B935" s="1"/>
      <c r="C935" s="30"/>
      <c r="D935" s="30"/>
    </row>
    <row r="936" spans="2:4">
      <c r="B936" s="1"/>
      <c r="C936" s="30"/>
      <c r="D936" s="30"/>
    </row>
    <row r="937" spans="2:4">
      <c r="B937" s="1"/>
      <c r="C937" s="30"/>
      <c r="D937" s="30"/>
    </row>
    <row r="938" spans="2:4">
      <c r="B938" s="1"/>
      <c r="C938" s="30"/>
      <c r="D938" s="30"/>
    </row>
    <row r="939" spans="2:4">
      <c r="B939" s="1"/>
      <c r="C939" s="30"/>
      <c r="D939" s="30"/>
    </row>
    <row r="940" spans="2:4">
      <c r="B940" s="1"/>
      <c r="C940" s="30"/>
      <c r="D940" s="30"/>
    </row>
    <row r="941" spans="2:4">
      <c r="B941" s="1"/>
      <c r="C941" s="30"/>
      <c r="D941" s="30"/>
    </row>
    <row r="942" spans="2:4">
      <c r="B942" s="1"/>
      <c r="C942" s="30"/>
      <c r="D942" s="30"/>
    </row>
    <row r="943" spans="2:4">
      <c r="B943" s="1"/>
      <c r="C943" s="30"/>
      <c r="D943" s="30"/>
    </row>
    <row r="944" spans="2:4">
      <c r="B944" s="1"/>
      <c r="C944" s="30"/>
      <c r="D944" s="30"/>
    </row>
    <row r="945" spans="2:4">
      <c r="B945" s="1"/>
      <c r="C945" s="30"/>
      <c r="D945" s="30"/>
    </row>
    <row r="946" spans="2:4">
      <c r="B946" s="1"/>
      <c r="C946" s="30"/>
      <c r="D946" s="30"/>
    </row>
    <row r="947" spans="2:4">
      <c r="B947" s="1"/>
      <c r="C947" s="30"/>
      <c r="D947" s="30"/>
    </row>
    <row r="948" spans="2:4">
      <c r="B948" s="1"/>
      <c r="C948" s="30"/>
      <c r="D948" s="30"/>
    </row>
    <row r="949" spans="2:4">
      <c r="B949" s="1"/>
      <c r="C949" s="30"/>
      <c r="D949" s="30"/>
    </row>
    <row r="950" spans="2:4">
      <c r="B950" s="1"/>
      <c r="C950" s="30"/>
      <c r="D950" s="30"/>
    </row>
    <row r="951" spans="2:4">
      <c r="B951" s="1"/>
      <c r="C951" s="30"/>
      <c r="D951" s="30"/>
    </row>
    <row r="952" spans="2:4">
      <c r="B952" s="1"/>
      <c r="C952" s="30"/>
      <c r="D952" s="30"/>
    </row>
    <row r="953" spans="2:4">
      <c r="B953" s="1"/>
      <c r="C953" s="30"/>
      <c r="D953" s="30"/>
    </row>
    <row r="954" spans="2:4">
      <c r="B954" s="1"/>
      <c r="C954" s="30"/>
      <c r="D954" s="30"/>
    </row>
    <row r="955" spans="2:4">
      <c r="B955" s="1"/>
      <c r="C955" s="30"/>
      <c r="D955" s="30"/>
    </row>
    <row r="956" spans="2:4">
      <c r="B956" s="1"/>
      <c r="C956" s="30"/>
      <c r="D956" s="30"/>
    </row>
    <row r="957" spans="2:4">
      <c r="B957" s="1"/>
      <c r="C957" s="30"/>
      <c r="D957" s="30"/>
    </row>
    <row r="958" spans="2:4">
      <c r="B958" s="1"/>
      <c r="C958" s="30"/>
      <c r="D958" s="30"/>
    </row>
    <row r="959" spans="2:4">
      <c r="B959" s="1"/>
      <c r="C959" s="30"/>
      <c r="D959" s="30"/>
    </row>
  </sheetData>
  <mergeCells count="2">
    <mergeCell ref="A5:H5"/>
    <mergeCell ref="G3:H3"/>
  </mergeCells>
  <pageMargins left="0.39370078740157483" right="0.35433070866141736" top="0.23622047244094491" bottom="0.39370078740157483" header="0.35433070866141736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Вед.2022-2023</vt:lpstr>
      <vt:lpstr>'Вед.2022-2023'!Заголовки_для_печати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62</cp:lastModifiedBy>
  <cp:lastPrinted>2021-12-07T08:37:37Z</cp:lastPrinted>
  <dcterms:created xsi:type="dcterms:W3CDTF">2002-03-11T10:22:12Z</dcterms:created>
  <dcterms:modified xsi:type="dcterms:W3CDTF">2022-01-20T06:03:05Z</dcterms:modified>
</cp:coreProperties>
</file>