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РП 2022-2024" sheetId="17" r:id="rId1"/>
  </sheets>
  <definedNames>
    <definedName name="_xlnm._FilterDatabase" localSheetId="0" hidden="1">'РП 2022-2024'!$A$7:$G$468</definedName>
    <definedName name="_xlnm.Print_Titles" localSheetId="0">'РП 2022-2024'!$7:$7</definedName>
  </definedNames>
  <calcPr calcId="124519"/>
</workbook>
</file>

<file path=xl/calcChain.xml><?xml version="1.0" encoding="utf-8"?>
<calcChain xmlns="http://schemas.openxmlformats.org/spreadsheetml/2006/main">
  <c r="F8" i="17"/>
  <c r="G8"/>
  <c r="E8"/>
  <c r="F82"/>
  <c r="G82"/>
  <c r="E82"/>
  <c r="F61"/>
  <c r="F60" s="1"/>
  <c r="F59" s="1"/>
  <c r="G61"/>
  <c r="G60" s="1"/>
  <c r="G59" s="1"/>
  <c r="E61"/>
  <c r="E60" s="1"/>
  <c r="E59" s="1"/>
  <c r="F83"/>
  <c r="G83"/>
  <c r="E83"/>
  <c r="F264"/>
  <c r="G264"/>
  <c r="E264"/>
  <c r="F121"/>
  <c r="F120" s="1"/>
  <c r="F119" s="1"/>
  <c r="G121"/>
  <c r="G120" s="1"/>
  <c r="G119" s="1"/>
  <c r="E121"/>
  <c r="E120" s="1"/>
  <c r="E119" s="1"/>
  <c r="F257"/>
  <c r="F256" s="1"/>
  <c r="G257"/>
  <c r="G256" s="1"/>
  <c r="E257"/>
  <c r="E256" s="1"/>
  <c r="F249"/>
  <c r="G249"/>
  <c r="E249"/>
  <c r="G194"/>
  <c r="G193" s="1"/>
  <c r="G192" s="1"/>
  <c r="F194"/>
  <c r="F193" s="1"/>
  <c r="F192" s="1"/>
  <c r="E194"/>
  <c r="E193" s="1"/>
  <c r="E192" s="1"/>
  <c r="F217" l="1"/>
  <c r="G217"/>
  <c r="E217"/>
  <c r="F125"/>
  <c r="G125"/>
  <c r="E125"/>
  <c r="F80"/>
  <c r="G80"/>
  <c r="E80"/>
  <c r="G198" l="1"/>
  <c r="G197" s="1"/>
  <c r="F198"/>
  <c r="F197" s="1"/>
  <c r="E198"/>
  <c r="E197" s="1"/>
  <c r="F179"/>
  <c r="F178" s="1"/>
  <c r="G179"/>
  <c r="G178" s="1"/>
  <c r="E179"/>
  <c r="E178" s="1"/>
  <c r="G307"/>
  <c r="G306" s="1"/>
  <c r="F307"/>
  <c r="F306" s="1"/>
  <c r="E307"/>
  <c r="E306" s="1"/>
  <c r="G280"/>
  <c r="G279" s="1"/>
  <c r="F280"/>
  <c r="F279" s="1"/>
  <c r="E280"/>
  <c r="E279" s="1"/>
  <c r="G254"/>
  <c r="G253" s="1"/>
  <c r="F254"/>
  <c r="F253" s="1"/>
  <c r="E254"/>
  <c r="E253" s="1"/>
  <c r="G57"/>
  <c r="F57"/>
  <c r="E57"/>
  <c r="G55"/>
  <c r="F55"/>
  <c r="E55"/>
  <c r="G455"/>
  <c r="F455"/>
  <c r="E455"/>
  <c r="G67"/>
  <c r="F67"/>
  <c r="E67"/>
  <c r="G65"/>
  <c r="F65"/>
  <c r="E65"/>
  <c r="G15"/>
  <c r="G14" s="1"/>
  <c r="G13" s="1"/>
  <c r="F15"/>
  <c r="F14" s="1"/>
  <c r="F13" s="1"/>
  <c r="E15"/>
  <c r="E14" s="1"/>
  <c r="E13" s="1"/>
  <c r="G466"/>
  <c r="F466"/>
  <c r="E466"/>
  <c r="G464"/>
  <c r="F464"/>
  <c r="E464"/>
  <c r="G462"/>
  <c r="F462"/>
  <c r="E462"/>
  <c r="G453"/>
  <c r="F453"/>
  <c r="E453"/>
  <c r="G449"/>
  <c r="G448" s="1"/>
  <c r="G447" s="1"/>
  <c r="F449"/>
  <c r="F448" s="1"/>
  <c r="F447" s="1"/>
  <c r="E449"/>
  <c r="E448" s="1"/>
  <c r="E447" s="1"/>
  <c r="G442"/>
  <c r="G441" s="1"/>
  <c r="G440" s="1"/>
  <c r="G439" s="1"/>
  <c r="G438" s="1"/>
  <c r="F442"/>
  <c r="F441" s="1"/>
  <c r="F440" s="1"/>
  <c r="F439" s="1"/>
  <c r="F438" s="1"/>
  <c r="E442"/>
  <c r="E441" s="1"/>
  <c r="E440" s="1"/>
  <c r="E439" s="1"/>
  <c r="E438" s="1"/>
  <c r="G436"/>
  <c r="G435" s="1"/>
  <c r="G434" s="1"/>
  <c r="G433" s="1"/>
  <c r="F436"/>
  <c r="F435" s="1"/>
  <c r="F434" s="1"/>
  <c r="F433" s="1"/>
  <c r="E436"/>
  <c r="E435" s="1"/>
  <c r="E434" s="1"/>
  <c r="E433" s="1"/>
  <c r="G431"/>
  <c r="G430" s="1"/>
  <c r="G429" s="1"/>
  <c r="G428" s="1"/>
  <c r="F431"/>
  <c r="F430" s="1"/>
  <c r="F429" s="1"/>
  <c r="F428" s="1"/>
  <c r="E431"/>
  <c r="E430" s="1"/>
  <c r="E429" s="1"/>
  <c r="E428" s="1"/>
  <c r="G425"/>
  <c r="G424" s="1"/>
  <c r="F425"/>
  <c r="F424" s="1"/>
  <c r="E425"/>
  <c r="E424" s="1"/>
  <c r="G422"/>
  <c r="G421" s="1"/>
  <c r="G420" s="1"/>
  <c r="G419" s="1"/>
  <c r="F422"/>
  <c r="F421" s="1"/>
  <c r="F420" s="1"/>
  <c r="F419" s="1"/>
  <c r="E422"/>
  <c r="E421" s="1"/>
  <c r="E420" s="1"/>
  <c r="E419" s="1"/>
  <c r="G417"/>
  <c r="G416" s="1"/>
  <c r="G415" s="1"/>
  <c r="F417"/>
  <c r="F416" s="1"/>
  <c r="F415" s="1"/>
  <c r="E417"/>
  <c r="E416" s="1"/>
  <c r="E415" s="1"/>
  <c r="G413"/>
  <c r="G412" s="1"/>
  <c r="G411" s="1"/>
  <c r="F413"/>
  <c r="F412" s="1"/>
  <c r="F411" s="1"/>
  <c r="E413"/>
  <c r="E412" s="1"/>
  <c r="E411" s="1"/>
  <c r="G407"/>
  <c r="G406" s="1"/>
  <c r="G405" s="1"/>
  <c r="F407"/>
  <c r="F406" s="1"/>
  <c r="F405" s="1"/>
  <c r="E407"/>
  <c r="E406" s="1"/>
  <c r="E405" s="1"/>
  <c r="G402"/>
  <c r="F402"/>
  <c r="E402"/>
  <c r="G400"/>
  <c r="F400"/>
  <c r="E400"/>
  <c r="G395"/>
  <c r="G394" s="1"/>
  <c r="G393" s="1"/>
  <c r="F395"/>
  <c r="F394" s="1"/>
  <c r="F393" s="1"/>
  <c r="E395"/>
  <c r="E394" s="1"/>
  <c r="E393" s="1"/>
  <c r="G389"/>
  <c r="G388" s="1"/>
  <c r="G387" s="1"/>
  <c r="F389"/>
  <c r="F388" s="1"/>
  <c r="F387" s="1"/>
  <c r="E389"/>
  <c r="E388" s="1"/>
  <c r="E387" s="1"/>
  <c r="G384"/>
  <c r="G383" s="1"/>
  <c r="G382" s="1"/>
  <c r="G381" s="1"/>
  <c r="G380" s="1"/>
  <c r="G379" s="1"/>
  <c r="F384"/>
  <c r="F383" s="1"/>
  <c r="F382" s="1"/>
  <c r="F381" s="1"/>
  <c r="F380" s="1"/>
  <c r="F379" s="1"/>
  <c r="E384"/>
  <c r="E383" s="1"/>
  <c r="E382" s="1"/>
  <c r="E381" s="1"/>
  <c r="E380" s="1"/>
  <c r="E379" s="1"/>
  <c r="G377"/>
  <c r="G376" s="1"/>
  <c r="G375" s="1"/>
  <c r="G374" s="1"/>
  <c r="F377"/>
  <c r="F376" s="1"/>
  <c r="F375" s="1"/>
  <c r="F374" s="1"/>
  <c r="E377"/>
  <c r="E376" s="1"/>
  <c r="E375" s="1"/>
  <c r="E374" s="1"/>
  <c r="G372"/>
  <c r="F372"/>
  <c r="E372"/>
  <c r="G370"/>
  <c r="F370"/>
  <c r="E370"/>
  <c r="G366"/>
  <c r="G365" s="1"/>
  <c r="G364" s="1"/>
  <c r="F366"/>
  <c r="F365" s="1"/>
  <c r="F364" s="1"/>
  <c r="E366"/>
  <c r="E365" s="1"/>
  <c r="E364" s="1"/>
  <c r="G361"/>
  <c r="F361"/>
  <c r="E361"/>
  <c r="G359"/>
  <c r="F359"/>
  <c r="E359"/>
  <c r="G355"/>
  <c r="G354" s="1"/>
  <c r="F355"/>
  <c r="F354" s="1"/>
  <c r="E355"/>
  <c r="E354" s="1"/>
  <c r="G352"/>
  <c r="G351" s="1"/>
  <c r="F352"/>
  <c r="F351" s="1"/>
  <c r="E352"/>
  <c r="E351" s="1"/>
  <c r="G349"/>
  <c r="G348" s="1"/>
  <c r="F349"/>
  <c r="F348" s="1"/>
  <c r="E349"/>
  <c r="E348" s="1"/>
  <c r="G346"/>
  <c r="G345" s="1"/>
  <c r="F346"/>
  <c r="F345" s="1"/>
  <c r="E346"/>
  <c r="E345" s="1"/>
  <c r="G339"/>
  <c r="G338" s="1"/>
  <c r="G337" s="1"/>
  <c r="G336" s="1"/>
  <c r="F339"/>
  <c r="F338" s="1"/>
  <c r="F337" s="1"/>
  <c r="F336" s="1"/>
  <c r="E339"/>
  <c r="E338" s="1"/>
  <c r="E337" s="1"/>
  <c r="E336" s="1"/>
  <c r="G334"/>
  <c r="F334"/>
  <c r="E334"/>
  <c r="G332"/>
  <c r="F332"/>
  <c r="E332"/>
  <c r="G326"/>
  <c r="F326"/>
  <c r="E326"/>
  <c r="G322"/>
  <c r="F322"/>
  <c r="E322"/>
  <c r="G317"/>
  <c r="G316" s="1"/>
  <c r="G315" s="1"/>
  <c r="F317"/>
  <c r="F316" s="1"/>
  <c r="F315" s="1"/>
  <c r="E317"/>
  <c r="E316" s="1"/>
  <c r="E315" s="1"/>
  <c r="G312"/>
  <c r="G311" s="1"/>
  <c r="G310" s="1"/>
  <c r="G309" s="1"/>
  <c r="F312"/>
  <c r="F311" s="1"/>
  <c r="F310" s="1"/>
  <c r="F309" s="1"/>
  <c r="E312"/>
  <c r="E311" s="1"/>
  <c r="E310" s="1"/>
  <c r="E309" s="1"/>
  <c r="G304"/>
  <c r="F304"/>
  <c r="E304"/>
  <c r="G302"/>
  <c r="F302"/>
  <c r="E302"/>
  <c r="G296"/>
  <c r="F296"/>
  <c r="E296"/>
  <c r="G294"/>
  <c r="F294"/>
  <c r="E294"/>
  <c r="G289"/>
  <c r="F289"/>
  <c r="E289"/>
  <c r="G287"/>
  <c r="F287"/>
  <c r="E287"/>
  <c r="G285"/>
  <c r="F285"/>
  <c r="E285"/>
  <c r="G277"/>
  <c r="G276" s="1"/>
  <c r="F277"/>
  <c r="F276" s="1"/>
  <c r="E277"/>
  <c r="E276" s="1"/>
  <c r="G274"/>
  <c r="F274"/>
  <c r="E274"/>
  <c r="G272"/>
  <c r="F272"/>
  <c r="E272"/>
  <c r="G266"/>
  <c r="F266"/>
  <c r="E266"/>
  <c r="G262"/>
  <c r="F262"/>
  <c r="E262"/>
  <c r="G251"/>
  <c r="F251"/>
  <c r="E251"/>
  <c r="G247"/>
  <c r="F247"/>
  <c r="E247"/>
  <c r="G240"/>
  <c r="G239" s="1"/>
  <c r="G238" s="1"/>
  <c r="G237" s="1"/>
  <c r="G236" s="1"/>
  <c r="G235" s="1"/>
  <c r="F240"/>
  <c r="F239" s="1"/>
  <c r="F238" s="1"/>
  <c r="F237" s="1"/>
  <c r="F236" s="1"/>
  <c r="F235" s="1"/>
  <c r="E240"/>
  <c r="E239" s="1"/>
  <c r="E238" s="1"/>
  <c r="E237" s="1"/>
  <c r="E236" s="1"/>
  <c r="E235" s="1"/>
  <c r="G233"/>
  <c r="G232" s="1"/>
  <c r="G231" s="1"/>
  <c r="G230" s="1"/>
  <c r="F233"/>
  <c r="F232" s="1"/>
  <c r="F231" s="1"/>
  <c r="F230" s="1"/>
  <c r="E233"/>
  <c r="E232" s="1"/>
  <c r="E231" s="1"/>
  <c r="E230" s="1"/>
  <c r="G228"/>
  <c r="F228"/>
  <c r="E228"/>
  <c r="G226"/>
  <c r="F226"/>
  <c r="E226"/>
  <c r="G222"/>
  <c r="F222"/>
  <c r="E222"/>
  <c r="G220"/>
  <c r="F220"/>
  <c r="E220"/>
  <c r="G215"/>
  <c r="F215"/>
  <c r="E215"/>
  <c r="G213"/>
  <c r="F213"/>
  <c r="E213"/>
  <c r="G211"/>
  <c r="F211"/>
  <c r="E211"/>
  <c r="G206"/>
  <c r="G205" s="1"/>
  <c r="F206"/>
  <c r="F205" s="1"/>
  <c r="E206"/>
  <c r="E205" s="1"/>
  <c r="G203"/>
  <c r="G202" s="1"/>
  <c r="F203"/>
  <c r="F202" s="1"/>
  <c r="E203"/>
  <c r="E202" s="1"/>
  <c r="G188"/>
  <c r="F188"/>
  <c r="E188"/>
  <c r="G186"/>
  <c r="F186"/>
  <c r="E186"/>
  <c r="G174"/>
  <c r="G173" s="1"/>
  <c r="G172" s="1"/>
  <c r="G171" s="1"/>
  <c r="F174"/>
  <c r="F173" s="1"/>
  <c r="F172" s="1"/>
  <c r="F171" s="1"/>
  <c r="E174"/>
  <c r="E173" s="1"/>
  <c r="E172" s="1"/>
  <c r="E171" s="1"/>
  <c r="G169"/>
  <c r="G168" s="1"/>
  <c r="G167" s="1"/>
  <c r="F169"/>
  <c r="F168" s="1"/>
  <c r="F167" s="1"/>
  <c r="E169"/>
  <c r="E168" s="1"/>
  <c r="E167" s="1"/>
  <c r="G165"/>
  <c r="G164" s="1"/>
  <c r="G163" s="1"/>
  <c r="F165"/>
  <c r="F164" s="1"/>
  <c r="F163" s="1"/>
  <c r="E165"/>
  <c r="E164" s="1"/>
  <c r="E163" s="1"/>
  <c r="G161"/>
  <c r="F161"/>
  <c r="E161"/>
  <c r="G159"/>
  <c r="F159"/>
  <c r="E159"/>
  <c r="G153"/>
  <c r="G152" s="1"/>
  <c r="F153"/>
  <c r="F152" s="1"/>
  <c r="E153"/>
  <c r="E152" s="1"/>
  <c r="G150"/>
  <c r="G149" s="1"/>
  <c r="F150"/>
  <c r="F149" s="1"/>
  <c r="E150"/>
  <c r="E149" s="1"/>
  <c r="G147"/>
  <c r="F147"/>
  <c r="E147"/>
  <c r="G145"/>
  <c r="F145"/>
  <c r="E145"/>
  <c r="G143"/>
  <c r="F143"/>
  <c r="E143"/>
  <c r="G137"/>
  <c r="G136" s="1"/>
  <c r="F137"/>
  <c r="F136" s="1"/>
  <c r="E137"/>
  <c r="E136" s="1"/>
  <c r="G131"/>
  <c r="F131"/>
  <c r="E131"/>
  <c r="G129"/>
  <c r="F129"/>
  <c r="E129"/>
  <c r="G127"/>
  <c r="F127"/>
  <c r="E127"/>
  <c r="G115"/>
  <c r="F115"/>
  <c r="E115"/>
  <c r="G113"/>
  <c r="F113"/>
  <c r="E113"/>
  <c r="G107"/>
  <c r="F107"/>
  <c r="E107"/>
  <c r="G104"/>
  <c r="F104"/>
  <c r="E104"/>
  <c r="G102"/>
  <c r="F102"/>
  <c r="E102"/>
  <c r="G100"/>
  <c r="F100"/>
  <c r="E100"/>
  <c r="G93"/>
  <c r="G92" s="1"/>
  <c r="G91" s="1"/>
  <c r="G90" s="1"/>
  <c r="F93"/>
  <c r="F92" s="1"/>
  <c r="F91" s="1"/>
  <c r="F90" s="1"/>
  <c r="E93"/>
  <c r="E92" s="1"/>
  <c r="E91" s="1"/>
  <c r="E90" s="1"/>
  <c r="G88"/>
  <c r="F88"/>
  <c r="E88"/>
  <c r="G85"/>
  <c r="F85"/>
  <c r="E85"/>
  <c r="G78"/>
  <c r="F78"/>
  <c r="E78"/>
  <c r="G76"/>
  <c r="F76"/>
  <c r="E76"/>
  <c r="G71"/>
  <c r="G70" s="1"/>
  <c r="G69" s="1"/>
  <c r="F71"/>
  <c r="F70" s="1"/>
  <c r="F69" s="1"/>
  <c r="E71"/>
  <c r="E70" s="1"/>
  <c r="E69" s="1"/>
  <c r="G52"/>
  <c r="F52"/>
  <c r="E52"/>
  <c r="G48"/>
  <c r="F48"/>
  <c r="E48"/>
  <c r="G45"/>
  <c r="G44" s="1"/>
  <c r="G43" s="1"/>
  <c r="G42" s="1"/>
  <c r="F45"/>
  <c r="F44" s="1"/>
  <c r="F43" s="1"/>
  <c r="F42" s="1"/>
  <c r="E45"/>
  <c r="E44" s="1"/>
  <c r="E43" s="1"/>
  <c r="E42" s="1"/>
  <c r="G40"/>
  <c r="F40"/>
  <c r="E40"/>
  <c r="G35"/>
  <c r="G34" s="1"/>
  <c r="G33" s="1"/>
  <c r="G32" s="1"/>
  <c r="F35"/>
  <c r="F34" s="1"/>
  <c r="F33" s="1"/>
  <c r="F32" s="1"/>
  <c r="E35"/>
  <c r="E34" s="1"/>
  <c r="E33" s="1"/>
  <c r="E32" s="1"/>
  <c r="G30"/>
  <c r="F30"/>
  <c r="F29" s="1"/>
  <c r="E30"/>
  <c r="E29" s="1"/>
  <c r="G26"/>
  <c r="G25" s="1"/>
  <c r="G24" s="1"/>
  <c r="F26"/>
  <c r="F25" s="1"/>
  <c r="F24" s="1"/>
  <c r="E26"/>
  <c r="E25" s="1"/>
  <c r="E24" s="1"/>
  <c r="G21"/>
  <c r="G20" s="1"/>
  <c r="G19" s="1"/>
  <c r="F21"/>
  <c r="F20" s="1"/>
  <c r="F19" s="1"/>
  <c r="E21"/>
  <c r="E20" s="1"/>
  <c r="E19" s="1"/>
  <c r="G11"/>
  <c r="G10" s="1"/>
  <c r="G9" s="1"/>
  <c r="F11"/>
  <c r="F10" s="1"/>
  <c r="F9" s="1"/>
  <c r="E11"/>
  <c r="E261" l="1"/>
  <c r="E452"/>
  <c r="E10"/>
  <c r="E9" s="1"/>
  <c r="G39"/>
  <c r="G38" s="1"/>
  <c r="G37" s="1"/>
  <c r="F39"/>
  <c r="F38" s="1"/>
  <c r="F37" s="1"/>
  <c r="E39"/>
  <c r="E38" s="1"/>
  <c r="E37" s="1"/>
  <c r="G29"/>
  <c r="G28" s="1"/>
  <c r="G23" s="1"/>
  <c r="E28"/>
  <c r="E23" s="1"/>
  <c r="F28"/>
  <c r="F23" s="1"/>
  <c r="F369"/>
  <c r="F368" s="1"/>
  <c r="F363" s="1"/>
  <c r="G261"/>
  <c r="G260" s="1"/>
  <c r="G259" s="1"/>
  <c r="F358"/>
  <c r="F357" s="1"/>
  <c r="G452"/>
  <c r="G451" s="1"/>
  <c r="G446" s="1"/>
  <c r="G445" s="1"/>
  <c r="G444" s="1"/>
  <c r="F261"/>
  <c r="F260" s="1"/>
  <c r="F259" s="1"/>
  <c r="F452"/>
  <c r="F451" s="1"/>
  <c r="F446" s="1"/>
  <c r="F445" s="1"/>
  <c r="F444" s="1"/>
  <c r="G358"/>
  <c r="G357" s="1"/>
  <c r="G369"/>
  <c r="G368" s="1"/>
  <c r="G363" s="1"/>
  <c r="E358"/>
  <c r="E357" s="1"/>
  <c r="E369"/>
  <c r="E368" s="1"/>
  <c r="E363" s="1"/>
  <c r="E210"/>
  <c r="G210"/>
  <c r="F210"/>
  <c r="G196"/>
  <c r="F196"/>
  <c r="E196"/>
  <c r="F75"/>
  <c r="F74" s="1"/>
  <c r="E124"/>
  <c r="E123" s="1"/>
  <c r="E118" s="1"/>
  <c r="E75"/>
  <c r="E74" s="1"/>
  <c r="G75"/>
  <c r="G74" s="1"/>
  <c r="G124"/>
  <c r="G123" s="1"/>
  <c r="E64"/>
  <c r="E63" s="1"/>
  <c r="F124"/>
  <c r="F123" s="1"/>
  <c r="F118" s="1"/>
  <c r="E177"/>
  <c r="E176" s="1"/>
  <c r="G177"/>
  <c r="G176" s="1"/>
  <c r="F177"/>
  <c r="F176" s="1"/>
  <c r="E47"/>
  <c r="G410"/>
  <c r="G47"/>
  <c r="F47"/>
  <c r="E451"/>
  <c r="E446" s="1"/>
  <c r="E445" s="1"/>
  <c r="E444" s="1"/>
  <c r="E112"/>
  <c r="E111" s="1"/>
  <c r="E110" s="1"/>
  <c r="E109" s="1"/>
  <c r="E135"/>
  <c r="E134" s="1"/>
  <c r="F293"/>
  <c r="F292" s="1"/>
  <c r="F291" s="1"/>
  <c r="G135"/>
  <c r="G134" s="1"/>
  <c r="G185"/>
  <c r="G184" s="1"/>
  <c r="G183" s="1"/>
  <c r="E260"/>
  <c r="E259" s="1"/>
  <c r="G284"/>
  <c r="G283" s="1"/>
  <c r="G282" s="1"/>
  <c r="F301"/>
  <c r="F300" s="1"/>
  <c r="F142"/>
  <c r="E142"/>
  <c r="F158"/>
  <c r="F157" s="1"/>
  <c r="F156" s="1"/>
  <c r="F64"/>
  <c r="F63" s="1"/>
  <c r="E321"/>
  <c r="E320" s="1"/>
  <c r="E319" s="1"/>
  <c r="E314" s="1"/>
  <c r="G331"/>
  <c r="G330" s="1"/>
  <c r="G329" s="1"/>
  <c r="G328" s="1"/>
  <c r="F135"/>
  <c r="F134" s="1"/>
  <c r="F219"/>
  <c r="F246"/>
  <c r="F245" s="1"/>
  <c r="G293"/>
  <c r="G292" s="1"/>
  <c r="G291" s="1"/>
  <c r="G461"/>
  <c r="G460" s="1"/>
  <c r="G459" s="1"/>
  <c r="G458" s="1"/>
  <c r="G457" s="1"/>
  <c r="G64"/>
  <c r="G63" s="1"/>
  <c r="E284"/>
  <c r="E283" s="1"/>
  <c r="E282" s="1"/>
  <c r="G201"/>
  <c r="G219"/>
  <c r="F271"/>
  <c r="E293"/>
  <c r="E292" s="1"/>
  <c r="E291" s="1"/>
  <c r="G301"/>
  <c r="G300" s="1"/>
  <c r="E410"/>
  <c r="E158"/>
  <c r="E157" s="1"/>
  <c r="E156" s="1"/>
  <c r="G142"/>
  <c r="F99"/>
  <c r="F98" s="1"/>
  <c r="F97" s="1"/>
  <c r="G99"/>
  <c r="G98" s="1"/>
  <c r="G97" s="1"/>
  <c r="E99"/>
  <c r="E98" s="1"/>
  <c r="E97" s="1"/>
  <c r="F185"/>
  <c r="F184" s="1"/>
  <c r="F183" s="1"/>
  <c r="E225"/>
  <c r="E224" s="1"/>
  <c r="E271"/>
  <c r="E270" s="1"/>
  <c r="E331"/>
  <c r="E330" s="1"/>
  <c r="E329" s="1"/>
  <c r="E328" s="1"/>
  <c r="E399"/>
  <c r="E398" s="1"/>
  <c r="E392" s="1"/>
  <c r="F399"/>
  <c r="F398" s="1"/>
  <c r="F392" s="1"/>
  <c r="F331"/>
  <c r="F330" s="1"/>
  <c r="F329" s="1"/>
  <c r="F328" s="1"/>
  <c r="F344"/>
  <c r="F343" s="1"/>
  <c r="G399"/>
  <c r="G398" s="1"/>
  <c r="G392" s="1"/>
  <c r="E461"/>
  <c r="E460" s="1"/>
  <c r="E459" s="1"/>
  <c r="E458" s="1"/>
  <c r="E457" s="1"/>
  <c r="F410"/>
  <c r="F112"/>
  <c r="F111" s="1"/>
  <c r="F110" s="1"/>
  <c r="F109" s="1"/>
  <c r="G112"/>
  <c r="G111" s="1"/>
  <c r="G110" s="1"/>
  <c r="G109" s="1"/>
  <c r="G158"/>
  <c r="G157" s="1"/>
  <c r="G156" s="1"/>
  <c r="E185"/>
  <c r="E184" s="1"/>
  <c r="E183" s="1"/>
  <c r="E219"/>
  <c r="G246"/>
  <c r="G245" s="1"/>
  <c r="E246"/>
  <c r="E245" s="1"/>
  <c r="G271"/>
  <c r="G270" s="1"/>
  <c r="G344"/>
  <c r="G343" s="1"/>
  <c r="F284"/>
  <c r="F283" s="1"/>
  <c r="F282" s="1"/>
  <c r="E344"/>
  <c r="E343" s="1"/>
  <c r="F427"/>
  <c r="F461"/>
  <c r="F460" s="1"/>
  <c r="F459" s="1"/>
  <c r="F458" s="1"/>
  <c r="F457" s="1"/>
  <c r="E201"/>
  <c r="F225"/>
  <c r="F224" s="1"/>
  <c r="G225"/>
  <c r="G224" s="1"/>
  <c r="E301"/>
  <c r="E300" s="1"/>
  <c r="F321"/>
  <c r="F320" s="1"/>
  <c r="F319" s="1"/>
  <c r="F314" s="1"/>
  <c r="G321"/>
  <c r="G320" s="1"/>
  <c r="G319" s="1"/>
  <c r="G314" s="1"/>
  <c r="F201"/>
  <c r="G427"/>
  <c r="E427"/>
  <c r="E182" l="1"/>
  <c r="F182"/>
  <c r="G182"/>
  <c r="F96"/>
  <c r="E96"/>
  <c r="G96"/>
  <c r="G118"/>
  <c r="G117" s="1"/>
  <c r="F270"/>
  <c r="F269" s="1"/>
  <c r="F268" s="1"/>
  <c r="F191"/>
  <c r="F190" s="1"/>
  <c r="E191"/>
  <c r="E190" s="1"/>
  <c r="G191"/>
  <c r="G190" s="1"/>
  <c r="E209"/>
  <c r="G209"/>
  <c r="F209"/>
  <c r="F141"/>
  <c r="F140" s="1"/>
  <c r="G141"/>
  <c r="G140" s="1"/>
  <c r="E141"/>
  <c r="E140" s="1"/>
  <c r="E73"/>
  <c r="G391"/>
  <c r="G386" s="1"/>
  <c r="E391"/>
  <c r="E386" s="1"/>
  <c r="G73"/>
  <c r="F73"/>
  <c r="E18"/>
  <c r="F18"/>
  <c r="G155"/>
  <c r="E155"/>
  <c r="F155"/>
  <c r="F117"/>
  <c r="F299"/>
  <c r="F298" s="1"/>
  <c r="G244"/>
  <c r="G243" s="1"/>
  <c r="E117"/>
  <c r="E299"/>
  <c r="E298" s="1"/>
  <c r="F244"/>
  <c r="F243" s="1"/>
  <c r="G269"/>
  <c r="G268" s="1"/>
  <c r="E269"/>
  <c r="E268" s="1"/>
  <c r="G299"/>
  <c r="G298" s="1"/>
  <c r="E244"/>
  <c r="E243" s="1"/>
  <c r="G18"/>
  <c r="F342"/>
  <c r="F341" s="1"/>
  <c r="G342"/>
  <c r="G341" s="1"/>
  <c r="F391"/>
  <c r="F386" s="1"/>
  <c r="E342"/>
  <c r="E341" s="1"/>
  <c r="G208" l="1"/>
  <c r="G200" s="1"/>
  <c r="G181" s="1"/>
  <c r="F208"/>
  <c r="F200" s="1"/>
  <c r="E208"/>
  <c r="E200" s="1"/>
  <c r="E181" s="1"/>
  <c r="G139"/>
  <c r="G133" s="1"/>
  <c r="E139"/>
  <c r="E133" s="1"/>
  <c r="F139"/>
  <c r="F133" s="1"/>
  <c r="E95"/>
  <c r="F95"/>
  <c r="G95"/>
  <c r="F181"/>
  <c r="G242"/>
  <c r="F242"/>
  <c r="E242"/>
  <c r="E468" l="1"/>
  <c r="F468"/>
  <c r="G468"/>
</calcChain>
</file>

<file path=xl/sharedStrings.xml><?xml version="1.0" encoding="utf-8"?>
<sst xmlns="http://schemas.openxmlformats.org/spreadsheetml/2006/main" count="816" uniqueCount="500">
  <si>
    <t>Проведение профилактической работы по пожарной безопасности в ЗАТО Звёздный</t>
  </si>
  <si>
    <t>Модернизация и содержание системы оповещения ЗАТО Звёздный</t>
  </si>
  <si>
    <t>Профилактическая работа по гражданской обороне, предупреждению и ликвидации чрезвычайных ситуаций</t>
  </si>
  <si>
    <t>Проведение профилактических мероприятий на территории ЗАТО Звёздный по эпидемическим показаниям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</si>
  <si>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</si>
  <si>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Организация предоставления общедоступного и бесплатного дошкольного образования детям в муниципальных дошкольных образовательных организациях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</si>
  <si>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</si>
  <si>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Организация предоставление дополнительного образования детям в муниципальных бюджетных образовательных организациях дополнительного образования детей</t>
  </si>
  <si>
    <t>Мероприятия по организации оздоровления и отдыха детей (за счёт средств краевого бюджета)</t>
  </si>
  <si>
    <t>Спортивные мероприятия</t>
  </si>
  <si>
    <t>Спортивно-оздоровительные мероприятия</t>
  </si>
  <si>
    <t>Праздничные и культурно-досуговые мероприятия</t>
  </si>
  <si>
    <t>Обеспечение наружного освещения на территории ЗАТО Звёздный</t>
  </si>
  <si>
    <t>Инвентаризация и оценка муниципального имущества</t>
  </si>
  <si>
    <t>Содержание муниципального имущества</t>
  </si>
  <si>
    <t>Проведение ремонтных работ в муниципальных бюджетных учреждениях ЗАТО Звёздный для приспособления зданий для МГН</t>
  </si>
  <si>
    <t>Глава ЗАТО Звёздный</t>
  </si>
  <si>
    <t>Председатель контрольной комиссии ЗАТО Звёздный</t>
  </si>
  <si>
    <t>Обеспечение выполнения функций представительного органа муниципального образования</t>
  </si>
  <si>
    <t>Обеспечение выполнения функций контрольно-счётного органа муниципального образования</t>
  </si>
  <si>
    <t>Обеспечение выполнения функций исполнительно-распорядительного органа муниципального образования</t>
  </si>
  <si>
    <t>Резервный фонд</t>
  </si>
  <si>
    <t>Прочие расходы</t>
  </si>
  <si>
    <t>Пенсии за выслугу лет лицам, замещающим муниципальные должности, муниципальным служащим</t>
  </si>
  <si>
    <t>Составление протоколов об административных правонарушениях</t>
  </si>
  <si>
    <t>Взносы в фонд капитального ремонта за квартиры, находящиеся в муниципальной собственности</t>
  </si>
  <si>
    <t>Муниципальная программа "Создание условий для развития экономики в ЗАТО Звёздный"</t>
  </si>
  <si>
    <t>Подпрограмма "Развитие малого и среднего предпринимательства  в  ЗАТО Звёздный"</t>
  </si>
  <si>
    <t>Подпрограмма "Создание благоприятных условий для привлечения инвестиций в ЗАТО Звёздный"</t>
  </si>
  <si>
    <t>Муниципальная программа "Приведение в нормативное состояние муниципальных учреждений социально-культурной сферы ЗАТО Звёздный"</t>
  </si>
  <si>
    <t>Подпрограмма "Проведение ремонтных работ и оснащение учреждений социально-культурной  сферы ЗАТО Звёздный"</t>
  </si>
  <si>
    <t>Муниципальная программа "Обеспечение общественной безопасности в ЗАТО Звёздный"</t>
  </si>
  <si>
    <t>Подпрограмма "Повышение уровня пожарной безопасности на территории ЗАТО Звёздный"</t>
  </si>
  <si>
    <t>Подпрограмма "Обеспечение санитарно-эпидемиологического благополучия населения ЗАТО Звёздный"</t>
  </si>
  <si>
    <t>Подпрограмма "Развитие  дошкольного образования"</t>
  </si>
  <si>
    <t>Подпрограмма "Развитие общего (начального, основного и среднего) образования"</t>
  </si>
  <si>
    <t>Подпрограмма "Отдых, оздоровление и занятость детей в каникулярное время"</t>
  </si>
  <si>
    <t>Подпрограмма "Поддержка семей, имеющих детей, и детей, находящихся в трудной жизненной ситуации"</t>
  </si>
  <si>
    <t>Муниципальная программа "Развитие физической культуры и спорта ЗАТО Звёздный"</t>
  </si>
  <si>
    <t>Подпрограмма "Развитие детского спорта в ЗАТО Звёздный"</t>
  </si>
  <si>
    <t>Подпрограмма "Развитие массового спорта в ЗАТО Звёздный"</t>
  </si>
  <si>
    <t>Муниципальная программа "Культура  ЗАТО Звёздный"</t>
  </si>
  <si>
    <t>Подпрограмма "Чистый Звёздный"</t>
  </si>
  <si>
    <t>Непрограммные мероприятия</t>
  </si>
  <si>
    <t>Подпрограмма "Обеспечение защиты населения и территории ЗАТО Звёздный от чрезвычайных ситуаций природного и техногенного характера"</t>
  </si>
  <si>
    <t>Создание, содержание резервов материальных ресурсов, средств индивидуальной защиты и другого имущества для ликвидации последствий чрезвычайных ситуаций на территории ЗАТО Звёздный</t>
  </si>
  <si>
    <t>01 0 00 00000</t>
  </si>
  <si>
    <t>01 1 00 00000</t>
  </si>
  <si>
    <t>Основное мероприятие "Развитие малого и среднего предпринимательства  в  ЗАТО Звёздный"</t>
  </si>
  <si>
    <t>01 1 01 00000</t>
  </si>
  <si>
    <t>01 2 00 00000</t>
  </si>
  <si>
    <t>Основное мероприятие "Создание благоприятных условий для привлечения инвестиций в ЗАТО Звёздный"</t>
  </si>
  <si>
    <t>01 2 01 00000</t>
  </si>
  <si>
    <t>03 0 00 00000</t>
  </si>
  <si>
    <t>03 1 00 00000</t>
  </si>
  <si>
    <t>03 1 01 00000</t>
  </si>
  <si>
    <t>Основное мероприятие "Проведение ремонтных работ и оснащение учреждений социально-культурной  сферы ЗАТО Звёздный"</t>
  </si>
  <si>
    <t>04 0 00 00000</t>
  </si>
  <si>
    <t>04 1 00 00000</t>
  </si>
  <si>
    <t>Основное мероприятие "Повышение уровня пожарной безопасности на территории ЗАТО Звёздный"</t>
  </si>
  <si>
    <t>04 1 01 00000</t>
  </si>
  <si>
    <t>04 1 01 00170</t>
  </si>
  <si>
    <t>04 1 01 00180</t>
  </si>
  <si>
    <t>04 3 00 00000</t>
  </si>
  <si>
    <t>Основное мероприятие "Обеспечение защиты населения и территории ЗАТО Звёздный от чрезвычайных ситуаций природного и техногенного характера"</t>
  </si>
  <si>
    <t>04 3 01 00000</t>
  </si>
  <si>
    <t>04 3 01 00220</t>
  </si>
  <si>
    <t>Основное мероприятие "Обеспечение санитарно-эпидемиологического благополучия населения ЗАТО Звёздный"</t>
  </si>
  <si>
    <t>Основное мероприятие "Развитие  дошкольного образования"</t>
  </si>
  <si>
    <t>Основное мероприятие "Развитие общего (начального, основного и среднего) образования"</t>
  </si>
  <si>
    <t>Основное мероприятие "Отдых, оздоровление и занятость детей в каникулярное время"</t>
  </si>
  <si>
    <t>Основное мероприятие "Поддержка семей, имеющих детей, и детей, находящихся в трудной жизненной ситуации"</t>
  </si>
  <si>
    <t>08 0 00 00000</t>
  </si>
  <si>
    <t>08 1 00 00000</t>
  </si>
  <si>
    <t>Основное мероприятие "Развитие детского спорта в ЗАТО Звёздный"</t>
  </si>
  <si>
    <t>08 1 01 00000</t>
  </si>
  <si>
    <t>08 2 00 00000</t>
  </si>
  <si>
    <t>Основное мероприятие "Развитие массового спорта в ЗАТО Звёздный"</t>
  </si>
  <si>
    <t>08 2 01 00000</t>
  </si>
  <si>
    <t>09 0 00 00000</t>
  </si>
  <si>
    <t>Основное мероприятие "Развитие культурно - досуговой деятельности для населения ЗАТО Звёздный"</t>
  </si>
  <si>
    <t>Основное мероприятие "Ремонт и содержание дорог"</t>
  </si>
  <si>
    <t>Основное мероприятие "Организация наружного освещения ЗАТО Звёздный"</t>
  </si>
  <si>
    <t>91 0 00 00000</t>
  </si>
  <si>
    <t>91 0 00 00580</t>
  </si>
  <si>
    <t>91 0 00 00600</t>
  </si>
  <si>
    <t>91 0 00 00610</t>
  </si>
  <si>
    <t>91 0 00 00620</t>
  </si>
  <si>
    <t>91 0 00 00630</t>
  </si>
  <si>
    <t>91 0 00 00640</t>
  </si>
  <si>
    <t>91 0 00 00650</t>
  </si>
  <si>
    <t>91 0 00 00660</t>
  </si>
  <si>
    <t>Итого:</t>
  </si>
  <si>
    <t>Основное мероприятие "Чистый Звёздный"</t>
  </si>
  <si>
    <t>к решению Думы ЗАТО Звёздный</t>
  </si>
  <si>
    <t>ВР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</si>
  <si>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</si>
  <si>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</si>
  <si>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</si>
  <si>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</si>
  <si>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</si>
  <si>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04 3 01 00230</t>
  </si>
  <si>
    <t>08 1 01 00320</t>
  </si>
  <si>
    <t>08 1 01 00330</t>
  </si>
  <si>
    <t>08 1 01 00340</t>
  </si>
  <si>
    <t>08 2 01 00350</t>
  </si>
  <si>
    <t>РЗ, ПР</t>
  </si>
  <si>
    <t>ЦСР</t>
  </si>
  <si>
    <t>Наименование расходов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</si>
  <si>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</si>
  <si>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</si>
  <si>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</si>
  <si>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</si>
  <si>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</si>
  <si>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</si>
  <si>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</si>
  <si>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</si>
  <si>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01 04</t>
  </si>
  <si>
    <t>Функцилнирование Правительства Российской Федерации, высших исполнительных органов государственной власти субъектов Российской Федарации, местных администраций</t>
  </si>
  <si>
    <t>100</t>
  </si>
  <si>
    <t>200</t>
  </si>
  <si>
    <t>800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</si>
  <si>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</si>
  <si>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</si>
  <si>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</si>
  <si>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нацианальной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</si>
  <si>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</si>
  <si>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</si>
  <si>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Капитальный ремонт  и ремонт автомобильных дорог ЗАТО Звёздный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</si>
  <si>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</si>
  <si>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</si>
  <si>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</si>
  <si>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</si>
  <si>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</si>
  <si>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</si>
  <si>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</si>
  <si>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</si>
  <si>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</si>
  <si>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</si>
  <si>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</si>
  <si>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</si>
  <si>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300</t>
  </si>
  <si>
    <t>Социальное обеспечение населения</t>
  </si>
  <si>
    <t>Предоставление мер социальной поддержки педагогическим работникам образовательных  муниципальных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</si>
  <si>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</si>
  <si>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</si>
  <si>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</si>
  <si>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</si>
  <si>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Другие вопросы в области средств массовой информации</t>
  </si>
  <si>
    <t>Подпрограмма «Обеспечение защиты населения и территории ЗАТО Звёздный от чрезвычайных ситуаций природного и техногенного характера»</t>
  </si>
  <si>
    <t>Основное мероприятие «Обеспечение защиты населения и территории ЗАТО Звёздный от чрезвычайных ситуаций природного и техногенного характера»</t>
  </si>
  <si>
    <t>Закупка товаров, работ и услуг для обеспечения государственных (муниципальных) нужд</t>
  </si>
  <si>
    <t>Проведение капитального ремонта, ремонта в учреждениях социально–культурной сферы ЗАТО Звёздный</t>
  </si>
  <si>
    <t>16 0 00 00000</t>
  </si>
  <si>
    <t>Муниципальная программа "Управление муниципальным имуществом  ЗАТО Звёздный"</t>
  </si>
  <si>
    <t>17 0 00 00000</t>
  </si>
  <si>
    <t>Формирование и постановка на государственный кадастровый учёт земельных участков</t>
  </si>
  <si>
    <t>Муниципальная программа "Управление земельными ресурсами  ЗАТО Звёздный"</t>
  </si>
  <si>
    <t>03 1 01 00830</t>
  </si>
  <si>
    <t>Поддержка семей, воспитывающих детей с ограниченными возможностями здоровья и детей-инвалидов</t>
  </si>
  <si>
    <t>Работы по благоустройству и содержанию территории ЗАТО Звёздный</t>
  </si>
  <si>
    <t>Прочие мероприятия по благоустройству ЗАТО Звёздный</t>
  </si>
  <si>
    <t>Работы по содержанию автомобильных дорог, расположенных на территории ЗАТО Звёздный</t>
  </si>
  <si>
    <t>Дополнительное образование детей</t>
  </si>
  <si>
    <t>01 11</t>
  </si>
  <si>
    <t>01 13</t>
  </si>
  <si>
    <t>03 00</t>
  </si>
  <si>
    <t>03 09</t>
  </si>
  <si>
    <t>03 10</t>
  </si>
  <si>
    <t>03 14</t>
  </si>
  <si>
    <t>04 00</t>
  </si>
  <si>
    <t>04 09</t>
  </si>
  <si>
    <t>04 12</t>
  </si>
  <si>
    <t>05 00</t>
  </si>
  <si>
    <t>05 01</t>
  </si>
  <si>
    <t>05 03</t>
  </si>
  <si>
    <t>07 00</t>
  </si>
  <si>
    <t>07 01</t>
  </si>
  <si>
    <t>07 02</t>
  </si>
  <si>
    <t>07 03</t>
  </si>
  <si>
    <t>07 07</t>
  </si>
  <si>
    <t>07 09</t>
  </si>
  <si>
    <t>08 00</t>
  </si>
  <si>
    <t>08 01</t>
  </si>
  <si>
    <t>10 00</t>
  </si>
  <si>
    <t>10 01</t>
  </si>
  <si>
    <t>10 03</t>
  </si>
  <si>
    <t>10 04</t>
  </si>
  <si>
    <t>11 00</t>
  </si>
  <si>
    <t>11 01</t>
  </si>
  <si>
    <t>12 00</t>
  </si>
  <si>
    <t>12 04</t>
  </si>
  <si>
    <t>Субсидии юридическим лицам</t>
  </si>
  <si>
    <t>Выплата материального стимулирования народным дружинникам за участие в охране общественного порядка</t>
  </si>
  <si>
    <t>04 06</t>
  </si>
  <si>
    <t>Водное хозяйство</t>
  </si>
  <si>
    <t>09 00</t>
  </si>
  <si>
    <t>09 07</t>
  </si>
  <si>
    <t>Здравоохранение</t>
  </si>
  <si>
    <t>Санитарно-эпидемиологическое благополучие</t>
  </si>
  <si>
    <t>06 00</t>
  </si>
  <si>
    <t>06 05</t>
  </si>
  <si>
    <t>Охрана окружающей среды</t>
  </si>
  <si>
    <t>Другие вопросы в области охраны окружающей среды</t>
  </si>
  <si>
    <t>20 0 00 00000</t>
  </si>
  <si>
    <t>Муниципальная программа "Формирование комфортной городской среды ЗАТО Звёздный"</t>
  </si>
  <si>
    <t>Эвакуация твёрдых коммунальных отходов с захламлённых мест с территории ЗАТО Звёздный</t>
  </si>
  <si>
    <t>Выполнение отдельных государственных полномочий в сфере образования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</si>
  <si>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</si>
  <si>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 0 00 2С050</t>
  </si>
  <si>
    <t>91 0 00 2П040</t>
  </si>
  <si>
    <t>91 0 00 SС240</t>
  </si>
  <si>
    <t>Молодёжная политика</t>
  </si>
  <si>
    <t>Обеспечение антитеррористической защищённости муниципальных объектов ЗАТО Звёздный</t>
  </si>
  <si>
    <t>04 3 01 01290</t>
  </si>
  <si>
    <t>Содержание в готовности необходимых сил и средств для защиты населения ЗАТО Звёздный</t>
  </si>
  <si>
    <t>Организация санаторно-курортного лечения работников бюджетных учреждений</t>
  </si>
  <si>
    <t>Благоустройство дворовых территорий многоквартирных домов и общественной территории в п.Звёздный Пермского края</t>
  </si>
  <si>
    <t>Капитальный ремонт и ремонт жилого фонда</t>
  </si>
  <si>
    <t>Ликвидация загрязнений земель нефтепродуктами на территории военного городка №3 ЗАТО Звёздный Пермского края</t>
  </si>
  <si>
    <t>Организация клубной деятельности и библиотечного обслуживания</t>
  </si>
  <si>
    <t>Реализация комплексного плана благоустройства территории ЗАТО Звёздный</t>
  </si>
  <si>
    <t>22 0 00 00000</t>
  </si>
  <si>
    <t>Муниципальная программа "Развитие муниципальной службы в администрации ЗАТО Звёздный"</t>
  </si>
  <si>
    <t>22 0 01 00000</t>
  </si>
  <si>
    <t>Основное мероприятие "Развитие муниципальной службы в администрации ЗАТО Звёздный"</t>
  </si>
  <si>
    <t>22 0 01 01380</t>
  </si>
  <si>
    <t>Диспансеризация муниципальных служащих администрации ЗАТО Звёздный</t>
  </si>
  <si>
    <t>16 0 01 00000</t>
  </si>
  <si>
    <t>Основное мероприятие "Управление муниципальным имуществом  ЗАТО Звёздный"</t>
  </si>
  <si>
    <t>16 0 01 00720</t>
  </si>
  <si>
    <t>16 0 01 00730</t>
  </si>
  <si>
    <t>17 0 01 00000</t>
  </si>
  <si>
    <t>Основное мероприятие "Управление земельными ресурсами  ЗАТО Звёздный"</t>
  </si>
  <si>
    <t>17 0 01 00740</t>
  </si>
  <si>
    <t>Основное мероприятие "Жилищно-коммунальное хозяйство на территории ЗАТО Звёздный"</t>
  </si>
  <si>
    <t>20 0 01 00000</t>
  </si>
  <si>
    <t>Основное мероприятие "Формирование комфортной городской среды ЗАТО Звёздный"</t>
  </si>
  <si>
    <t>Мероприятия, направленные на содействие развитию малого и среднего предпринимательства в ЗАТО Звёздный</t>
  </si>
  <si>
    <t>Мероприятия, направленные на поддержку и  популяризацию предпринимательства в  ЗАТО Звёздный</t>
  </si>
  <si>
    <t>Мероприятия по продвижению ЗАТО Звёздный на краевом и российском уровнях</t>
  </si>
  <si>
    <t>Муниципальная программа "Общество и власть"</t>
  </si>
  <si>
    <t>23 0 00 00000</t>
  </si>
  <si>
    <t>23 1 00 00000</t>
  </si>
  <si>
    <t>Подпрограмма "Открытый муниципалитет"</t>
  </si>
  <si>
    <t>23 1 01 00000</t>
  </si>
  <si>
    <t>Основное мероприятие "Открытый муниципалитет"</t>
  </si>
  <si>
    <t>Информирование граждан ЗАТО Звёздный о деятельности органов местного самоуправления ЗАТО Звёздный</t>
  </si>
  <si>
    <t>Мониторинг оценки деятельности органов местного самоуправления ЗАТО Звёздный</t>
  </si>
  <si>
    <t>Мероприятия по развитию и обеспечению безопасности информационного общества</t>
  </si>
  <si>
    <t>Мероприятия по продвижению территориального бренда "Звёздный – центр патриотического воспитания Пермского края"</t>
  </si>
  <si>
    <t>23 2 00 00000</t>
  </si>
  <si>
    <t>Подпрограмма "Формирование у жителей ЗАТО Звёздный уважения к традициям и историческим ценностям малой родины"</t>
  </si>
  <si>
    <t>23 2 01 00000</t>
  </si>
  <si>
    <t>Основное мероприятие "Формирование у жителей ЗАТО Звёздный уважения к традициям и историческим ценностям малой родины"</t>
  </si>
  <si>
    <t xml:space="preserve">Гармонизация межнациональных отношений в ЗАТО Звёздный </t>
  </si>
  <si>
    <t>23 3 00 00000</t>
  </si>
  <si>
    <t>Подпрограмма "Поддержка проектов общественных инициатив"</t>
  </si>
  <si>
    <t>23 3 01 00000</t>
  </si>
  <si>
    <t>Основное мероприятие "Поддержка проектов общественных инициатив"</t>
  </si>
  <si>
    <t>23 3 01 01430</t>
  </si>
  <si>
    <t>Мероприятия по развитию и поддержке общественных инициатив, ветеранского движения</t>
  </si>
  <si>
    <t xml:space="preserve"> 03 1 01 SP040</t>
  </si>
  <si>
    <t>Проведение капитального ремонта, ремонта в учреждениях социально–культурной сферы ЗАТО Звёздный (средства единой субсидии)</t>
  </si>
  <si>
    <t>03 1 01 00890</t>
  </si>
  <si>
    <t>Оснащение муниципальных бюджетных учреждений ЗАТО Звёздный</t>
  </si>
  <si>
    <t>03 1 11 00000</t>
  </si>
  <si>
    <t>Основное мероприятие "Модернизация материально-технической базы МБУК "ДК ЗАТО Звёздный"</t>
  </si>
  <si>
    <t>03 1 11 L4670</t>
  </si>
  <si>
    <t>03 1 22 00000</t>
  </si>
  <si>
    <t>Основное мероприятие "Выполнение работ по текущему ремонту в здании МБУК "ДК ЗАТО Звёздный" по адресу: 614575, Пермский край, п. Звёздный, ул. Ленина, 10"</t>
  </si>
  <si>
    <t>03 1 22 SP040</t>
  </si>
  <si>
    <t>Выполнение работ по текущему ремонту в здании МБУК "ДК ЗАТО Звёздный" по адресу: 614575, Пермский край, п. Звёздный, ул. Ленина, 10</t>
  </si>
  <si>
    <t>03 1 23 00000</t>
  </si>
  <si>
    <t>Основное мероприятие "Ремонт крытой спортивной площадки МБУ СОШ ЗАТО Звёздный по адресу: 614575, Пермский край, п. Звёздный, ул. Школьная, 8 "</t>
  </si>
  <si>
    <t>Ремонт крытой спортивной площадки МБУ СОШ ЗАТО Звёздный по адресу: 614575, Пермский край, п. Звёздный, ул. Школьная, 8</t>
  </si>
  <si>
    <t>04 4 00 00000</t>
  </si>
  <si>
    <t>Подпрограмма "Профилактика терроризма и экстремизма в ЗАТО Звёздный"</t>
  </si>
  <si>
    <t>04 4 01 00000</t>
  </si>
  <si>
    <t>Основное мероприятие "Профилактика терроризма и экстремизма в ЗАТО Звёздный"</t>
  </si>
  <si>
    <t>Организация работ по профилактике терроризма и экстремизма в ЗАТО Звёздный</t>
  </si>
  <si>
    <t>04 4 01 SП020</t>
  </si>
  <si>
    <t>24 0 00 00000</t>
  </si>
  <si>
    <t>Муниципальная программа "Создание условий для сохранения здоровья жителей  ЗАТО Звёздный"</t>
  </si>
  <si>
    <t>24 1 00 00000</t>
  </si>
  <si>
    <t>24 1 01 00000</t>
  </si>
  <si>
    <t>25 0 00 00000</t>
  </si>
  <si>
    <t>25 1 00 00000</t>
  </si>
  <si>
    <t>25 1 01 00000</t>
  </si>
  <si>
    <t>25 1 01 2Н020</t>
  </si>
  <si>
    <t>25 1 01 2С170</t>
  </si>
  <si>
    <t>25 2 00 00000</t>
  </si>
  <si>
    <t>25 2 01 00000</t>
  </si>
  <si>
    <t>25 2 01 2С170</t>
  </si>
  <si>
    <t>25 2 01 2Н020</t>
  </si>
  <si>
    <t>25 3 00 00000</t>
  </si>
  <si>
    <t>25 3 01 00000</t>
  </si>
  <si>
    <t>25 3 01 2С170</t>
  </si>
  <si>
    <t>Подпрограмма "Развитие  дополнительного образования"</t>
  </si>
  <si>
    <t>Основное мероприятие "Развитие  дополнительного образования"</t>
  </si>
  <si>
    <t>Основное мероприятие  "Молодежная политика"</t>
  </si>
  <si>
    <t>Реализация мероприятий в сфере молодёжной политики</t>
  </si>
  <si>
    <t>26 0 00 00000</t>
  </si>
  <si>
    <t>Муниципальная программа "Социальная поддержка жителей ЗАТО Звёздный"</t>
  </si>
  <si>
    <t>26 1 00 00000</t>
  </si>
  <si>
    <t xml:space="preserve">Подпрограмма "Доступная среда на территории городского округа ЗАТО Звёздный" </t>
  </si>
  <si>
    <t>26 1 01 00000</t>
  </si>
  <si>
    <t xml:space="preserve">Основное мероприятие "Доступная среда на территории городского округа ЗАТО Звёздный" </t>
  </si>
  <si>
    <t>26 2 00 00000</t>
  </si>
  <si>
    <t>26 2 01 2С140</t>
  </si>
  <si>
    <t>Мероприятия по организации отдыха и занятости детей в каникулярное время (за счёт средств местного бюджета)</t>
  </si>
  <si>
    <t>26 3 01 00000</t>
  </si>
  <si>
    <t>26 3 00 00000</t>
  </si>
  <si>
    <t>26 3 01 2Н020</t>
  </si>
  <si>
    <t>01 1 01 01470</t>
  </si>
  <si>
    <t>01 1 01 01480</t>
  </si>
  <si>
    <t>01 2 01 01490</t>
  </si>
  <si>
    <t>23 1 01 01500</t>
  </si>
  <si>
    <t>23 1 01 01510</t>
  </si>
  <si>
    <t>23 1 01 01520</t>
  </si>
  <si>
    <t>23 1 01 01530</t>
  </si>
  <si>
    <t>23 2 01 01540</t>
  </si>
  <si>
    <t>04 4 01 01440</t>
  </si>
  <si>
    <t>04 4 01 00780</t>
  </si>
  <si>
    <t>24 1 01 00240</t>
  </si>
  <si>
    <t>25 1 01 00250</t>
  </si>
  <si>
    <t>25 2 01 00260</t>
  </si>
  <si>
    <t>25 3 01 00280</t>
  </si>
  <si>
    <t>26 1 01 00570</t>
  </si>
  <si>
    <t>26 2 01 01460</t>
  </si>
  <si>
    <t>26 3 01 00920</t>
  </si>
  <si>
    <t>09 0 01 00000</t>
  </si>
  <si>
    <t>09 0 01 00370</t>
  </si>
  <si>
    <t>09 0 01 01360</t>
  </si>
  <si>
    <t>27 0 00 00000</t>
  </si>
  <si>
    <t>Муниципальная программа "Градостроительство и благоустройство ЗАТО Звёздный"</t>
  </si>
  <si>
    <t>27 1 00 00000</t>
  </si>
  <si>
    <t>Подпрограмма "Благоустройство  территории ЗАТО Звёздный"</t>
  </si>
  <si>
    <t>27 1 01 00000</t>
  </si>
  <si>
    <t>Основное мероприятие "Благоустройство территории ЗАТО Звёздный"</t>
  </si>
  <si>
    <t>27 1 01 00930</t>
  </si>
  <si>
    <t>27 1 01 00940</t>
  </si>
  <si>
    <t>27 1 01 01370</t>
  </si>
  <si>
    <t>27 1 01 2У090</t>
  </si>
  <si>
    <t>27 1 01 2У100</t>
  </si>
  <si>
    <t>27 1 02 00000</t>
  </si>
  <si>
    <t>27 1 02 00450</t>
  </si>
  <si>
    <t>Техническое обслуживание и ремонт линий наружного освещения на территории ЗАТО Звёздный</t>
  </si>
  <si>
    <t>27 1 02 01590</t>
  </si>
  <si>
    <t>27 2 00 00000</t>
  </si>
  <si>
    <t>Подпрограмма "Развитие транспортной инфраструктуры ЗАТО Звёздный"</t>
  </si>
  <si>
    <t>27 2 01 00000</t>
  </si>
  <si>
    <t>27 2 01 00950</t>
  </si>
  <si>
    <t>27 2 01 00430</t>
  </si>
  <si>
    <t>27 2 01 ST040</t>
  </si>
  <si>
    <t>27 3 00 00000</t>
  </si>
  <si>
    <t>27 3 01 00000</t>
  </si>
  <si>
    <t>27 3 01 00470</t>
  </si>
  <si>
    <t>27 3 01 01580</t>
  </si>
  <si>
    <t>Экологические акции</t>
  </si>
  <si>
    <t>27 3 01 01340</t>
  </si>
  <si>
    <t>28 0 00 00000</t>
  </si>
  <si>
    <t>Муниципальная программа "Обеспечение жильём граждан"</t>
  </si>
  <si>
    <t>28 1 00 00000</t>
  </si>
  <si>
    <t>Подпрограмма "Обеспечение жильём молодых семей"</t>
  </si>
  <si>
    <t>Основное  мероприятие "Обеспечение жильём молодых семей"</t>
  </si>
  <si>
    <t>28 1 01 00000</t>
  </si>
  <si>
    <t>28 1 01 SС020</t>
  </si>
  <si>
    <t>Социальная выплата на приобретение (строительство) жилого помещения</t>
  </si>
  <si>
    <t>28 2 00 00000</t>
  </si>
  <si>
    <t>Подпрограмма "Предоставление жилых помещений муниципального жилищного фонда ЗАТО Звёздный"</t>
  </si>
  <si>
    <t>28 2 01 00000</t>
  </si>
  <si>
    <t>Основное мероприятие "Предоставление жилых помещений муниципального жилищного фонда ЗАТО Звёздный"</t>
  </si>
  <si>
    <t>Формирование жилищного фонда для детей -сирот</t>
  </si>
  <si>
    <t>Содержание жилищного фонда для детей-сирот</t>
  </si>
  <si>
    <t>16 0 01 01230</t>
  </si>
  <si>
    <t>29 0 00 00000</t>
  </si>
  <si>
    <t>Муниципальная программа "Жилищно-коммунальное хозяйство и энергосбережение ЗАТО Звёздный"</t>
  </si>
  <si>
    <t>29 1 00 00000</t>
  </si>
  <si>
    <t>Подпрограмма "Энергосбережение и повышение энергетической эффективности в ЗАТО Звёздный"</t>
  </si>
  <si>
    <t>29 1 01 00000</t>
  </si>
  <si>
    <t>Основное мероприятие "Энергосбережение и повышение энергетической эффективности в ЗАТО Звёздный"</t>
  </si>
  <si>
    <t>29 2 00 00000</t>
  </si>
  <si>
    <t>Подпрограмма "Жилищно-коммунальное хозяйство на территории ЗАТО Звёздный"</t>
  </si>
  <si>
    <t>29 2 01 00000</t>
  </si>
  <si>
    <t>29 2 01 00800</t>
  </si>
  <si>
    <t>29 2 01 00810</t>
  </si>
  <si>
    <t>20 0 F2 00000</t>
  </si>
  <si>
    <t>Реализация программ формирования современной городской среды</t>
  </si>
  <si>
    <t>20 0 F2 55550</t>
  </si>
  <si>
    <t>91 0 00 2П060</t>
  </si>
  <si>
    <t>Осуществление полномочий по созданию и организации деятельности административных комиссий</t>
  </si>
  <si>
    <t>91 0 00 51180</t>
  </si>
  <si>
    <t>Осуществление полномочий по первичному воинскому учёту на территориях, где отсутствуют военные комиссариаты</t>
  </si>
  <si>
    <t>91 0 00 51200</t>
  </si>
  <si>
    <t>91 0 00 59300</t>
  </si>
  <si>
    <t>Государственная регистрация актов гражданского состояния</t>
  </si>
  <si>
    <t>2022</t>
  </si>
  <si>
    <t>05 02</t>
  </si>
  <si>
    <t>Коммунальное хозяйство</t>
  </si>
  <si>
    <t>02 00</t>
  </si>
  <si>
    <t>02 03</t>
  </si>
  <si>
    <t>Национальная оборона</t>
  </si>
  <si>
    <t>Мобилизационная и вневойсковая подготовка</t>
  </si>
  <si>
    <t>26 2 01 00000</t>
  </si>
  <si>
    <t>20 0 01 SЖ090</t>
  </si>
  <si>
    <t>04 3 01 01660</t>
  </si>
  <si>
    <t>Мероприятия по недопущению распространения инфекции, вызванной новым коронавирусом COVID-2019, в ЗАТО Звёздный</t>
  </si>
  <si>
    <t>23 2 01 01680</t>
  </si>
  <si>
    <t>Патриотическое воспитание жителей ЗАТО Звёздный</t>
  </si>
  <si>
    <t>25 2 01 53030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</si>
  <si>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</si>
  <si>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26 3 01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</si>
  <si>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</si>
  <si>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26 4 00 00000</t>
  </si>
  <si>
    <t>26 4 01 00000</t>
  </si>
  <si>
    <t>26 4 01 01640</t>
  </si>
  <si>
    <t>Подпрограмма  "Социальная поддержка жителей ЗАТО Звёздный"</t>
  </si>
  <si>
    <t>Основное мероприятие  "Социальная поддержка жителей ЗАТО Звёздный"</t>
  </si>
  <si>
    <t>Предоставление единовременной денежной выплаты взамен предоставления земельного участка в собственность бесплатно</t>
  </si>
  <si>
    <t>27 4 00 00000</t>
  </si>
  <si>
    <t>27 4 01 00000</t>
  </si>
  <si>
    <t>Подпрограмма "Градостроительная деятельность ЗАТО Звёздный"</t>
  </si>
  <si>
    <t>Основное мероприятие "Градостроительная деятельность ЗАТО Звёздный"</t>
  </si>
  <si>
    <t>2023</t>
  </si>
  <si>
    <t>28 2 01 2С080</t>
  </si>
  <si>
    <t>28 2 01 2С070</t>
  </si>
  <si>
    <t>28 2 01 2С090</t>
  </si>
  <si>
    <t>10 06</t>
  </si>
  <si>
    <t>Другие вопросы в области социальной политики</t>
  </si>
  <si>
    <t>Приложение № 4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</si>
  <si>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</si>
  <si>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</si>
  <si>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08 2 01 01700</t>
  </si>
  <si>
    <t>Создание условий для проведения физкультурно-оздоровительных работ и активного отдыха населения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</si>
  <si>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</si>
  <si>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</si>
  <si>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Образование комиссий по делам несовершеннолетних и защите их прав и организация их деятельности</t>
  </si>
  <si>
    <t>03 1 23 SФ130</t>
  </si>
  <si>
    <t>27 4 01 01740</t>
  </si>
  <si>
    <t>Проектно-изыскательские работы</t>
  </si>
  <si>
    <t>Текущий ремонт здания МБУ ДО ДШИ ЗАТО Звёздный по адресу: 614575, Пермский край, п. Звёздный, ул. Школьная, 1</t>
  </si>
  <si>
    <t>04 3 01 01730</t>
  </si>
  <si>
    <t>Обслуживание автоматизированного рабочего места Системы-112 в ЕДДС ЗАТО Звёздный</t>
  </si>
  <si>
    <t>04 4 01 00190</t>
  </si>
  <si>
    <t>Модернизация и содержание системы видеонаблюдения ЗАТО Звёздный</t>
  </si>
  <si>
    <t>25 1 01 2Н420</t>
  </si>
  <si>
    <t>Приобретение оборудования для дошкольных образовательных организаций в соответствии с федеральным государственным стандартом дошкольного образования</t>
  </si>
  <si>
    <t>10 0 00 00000</t>
  </si>
  <si>
    <t>Муниципальная программа "Молодежная политика"</t>
  </si>
  <si>
    <t>10 0 01 00000</t>
  </si>
  <si>
    <t>10 0 01 01450</t>
  </si>
  <si>
    <t>Проект "Сквер семейной культуры"</t>
  </si>
  <si>
    <t>27 1 04 00000</t>
  </si>
  <si>
    <t>Основное мероприятие "Ремонт автомобильной дороги по ул. Лесная в п.Звёздный Пермского края, участок:КМ000+000-КМ000+140"</t>
  </si>
  <si>
    <t>Ремонт автомобильной дороги по ул. Лесная в п.Звёздный Пермского края, участок:КМ000+000-КМ000+140</t>
  </si>
  <si>
    <t>Повышение энергетической эффективности систем наружного освещения объектов ЗАТО Звёздный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</si>
  <si>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</si>
  <si>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03 1 02 00000</t>
  </si>
  <si>
    <t>03 1 02 SФ130</t>
  </si>
  <si>
    <t>Текущий ремонт здания МБДОУ "Детский сад № 4" по адресу: 614575, Пемский край, п.Звёздный, ул. Бабичева, 2/1</t>
  </si>
  <si>
    <t>03 1 04 00000</t>
  </si>
  <si>
    <t>03 1 06 00000</t>
  </si>
  <si>
    <t>Содержание временно незанятых помещений</t>
  </si>
  <si>
    <t>16 0 01 01790</t>
  </si>
  <si>
    <t>27 1 01 01800</t>
  </si>
  <si>
    <t>27 2 11 00000</t>
  </si>
  <si>
    <t>27 2 11 ST040</t>
  </si>
  <si>
    <t>27 2 12 00000</t>
  </si>
  <si>
    <t>27 2 12 SТ040</t>
  </si>
  <si>
    <t>29 1 01 01810</t>
  </si>
  <si>
    <t>Распределение бюджетных ассигнований по разделам, подразделам классификации расходов бюджета ЗАТО Звёздный на 2022 год и на плановый период 2023 и 2024 годов, тыс. рублей</t>
  </si>
  <si>
    <t>2024</t>
  </si>
  <si>
    <t>Основное мероприятие "Ремонт автомобильных дорог: от ул.Школьная,10 до ул.Школьная, 6;  проезд вдоль ул.Школьная, 6 и вдоль ул.Бабичева,5; проезд вдоль ул.Ленина, 12 в п.Звездный Пермского края"</t>
  </si>
  <si>
    <t>Ремонт автомобильных дорог: от ул.Школьная,10 до ул.Школьная, 6;  проезд вдоль ул.Школьная, 6 и вдоль ул.Бабичева,5; проезд вдоль ул.Ленина, 12 в п.Звездный Пермского края</t>
  </si>
  <si>
    <t>27 1 04 SP130</t>
  </si>
  <si>
    <t xml:space="preserve"> Проект "Проект "Газификация музея 52-ой ракетной дивизии"</t>
  </si>
  <si>
    <t>Основное мероприятие "Проект "Проект "Газификация музея 52-ой ракетной дивизии"</t>
  </si>
  <si>
    <t xml:space="preserve"> 03 1 03 00000</t>
  </si>
  <si>
    <t xml:space="preserve"> 03 1 03 SP040</t>
  </si>
  <si>
    <t>Основное мероприятие "Текущий ремонт здания МБДОУ "Детский сад № 4" по адресу: 614575, Пемский край, п.Звёздный, ул. Бабичева, 2/1"</t>
  </si>
  <si>
    <t xml:space="preserve"> 03 1 05 00000</t>
  </si>
  <si>
    <t xml:space="preserve"> 03 1 05 SP040</t>
  </si>
  <si>
    <t>Основное мероприятие "Текущий ремонт веранд и здания МБДОУ "Детский сад № 4" по адресу: 614575, Пермский край, п. Звёздный, ул. Ленина, 4Б"</t>
  </si>
  <si>
    <t>Текущий ремонт веранд и здания МБДОУ "Детский сад № 4" по адресу: 614575, Пермский край, п. Звёздный, ул. Ленина, 4Б</t>
  </si>
  <si>
    <t>Муниципальная программа "Образование ЗАТО Звёздный"</t>
  </si>
  <si>
    <t>03 1 04 SP040</t>
  </si>
  <si>
    <t>Текущий ремонт здания МБУ СОШ ЗАТО Звёздный по адресу: 614575, Пермский край, п. Звёздный, ул. Школьная, 8</t>
  </si>
  <si>
    <t>Основное мероприятие "Текущий ремонт здания МБУ СОШ ЗАТО Звёздный по адресу: 614575, Пермский край, п. Звёздный, ул. Школьная, 8"</t>
  </si>
  <si>
    <t>03 1 06 SP040</t>
  </si>
  <si>
    <t>Основное мероприятие "Текущий ремонт здания МБУ ДО ДШИ ЗАТО Звёздный по адресу: 614575, Пермский край, п. Звёздный, ул. Школьная, 1"</t>
  </si>
  <si>
    <t>Создание условий для физического развития детей</t>
  </si>
  <si>
    <t>Ремонт крытой спортивной площадки МБУК «ДК ЗАТО Звёздный» по адресу: 614575, Пермский край, п. Звёздный, ул. Ленина, 10</t>
  </si>
  <si>
    <t xml:space="preserve">Основное мероприятие "Ремонт крытой спортивной площадки МБУК "ДК ЗАТО Звёздный" по адресу: 614575, Пермский край, п. Звёздный, ул. Ленина, 10"  </t>
  </si>
  <si>
    <t>91 0 00 01811</t>
  </si>
  <si>
    <t>Организация и проведение мероприятий по мобилизационной подготовке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</si>
  <si>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</si>
  <si>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01 05</t>
  </si>
  <si>
    <t>Судебная система</t>
  </si>
  <si>
    <t>от 09.12.2021 № 236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</si>
</sst>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00"/>
  </numFmts>
  <fonts count="4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 applyFill="1"/>
    <xf numFmtId="0" fontId="1" fillId="0" borderId="0" xfId="0" applyNumberFormat="1" applyFont="1" applyFill="1"/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/>
    <xf numFmtId="165" fontId="1" fillId="0" borderId="0" xfId="0" applyNumberFormat="1" applyFont="1" applyFill="1"/>
    <xf numFmtId="0" fontId="1" fillId="0" borderId="0" xfId="0" applyFont="1" applyFill="1"/>
    <xf numFmtId="0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165" fontId="3" fillId="0" borderId="1" xfId="0" applyNumberFormat="1" applyFont="1" applyFill="1" applyBorder="1"/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65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 wrapText="1"/>
    </xf>
    <xf numFmtId="165" fontId="1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4"/>
  <sheetViews>
    <sheetView tabSelected="1" zoomScale="130" zoomScaleNormal="130" workbookViewId="0">
      <selection activeCell="H4" sqref="H4"/>
    </sheetView>
  </sheetViews>
  <sheetFormatPr defaultRowHeight="12.75"/>
  <cols>
    <col min="1" max="1" width="7" style="16" customWidth="1"/>
    <col min="2" max="2" width="12.85546875" style="18" customWidth="1"/>
    <col min="3" max="3" width="5.140625" style="18" customWidth="1"/>
    <col min="4" max="4" width="44.140625" style="16" customWidth="1"/>
    <col min="5" max="7" width="16.42578125" style="15" customWidth="1"/>
    <col min="8" max="8" width="20" style="16" customWidth="1"/>
    <col min="9" max="16384" width="9.140625" style="16"/>
  </cols>
  <sheetData>
    <row r="1" spans="1:7">
      <c r="E1" s="26"/>
      <c r="G1" s="26" t="s">
        <v>430</v>
      </c>
    </row>
    <row r="2" spans="1:7">
      <c r="E2" s="26"/>
      <c r="G2" s="26" t="s">
        <v>94</v>
      </c>
    </row>
    <row r="3" spans="1:7">
      <c r="F3" s="29" t="s">
        <v>499</v>
      </c>
      <c r="G3" s="29"/>
    </row>
    <row r="5" spans="1:7" ht="29.25" customHeight="1">
      <c r="A5" s="28" t="s">
        <v>471</v>
      </c>
      <c r="B5" s="28"/>
      <c r="C5" s="28"/>
      <c r="D5" s="28"/>
      <c r="E5" s="28"/>
      <c r="F5" s="28"/>
      <c r="G5" s="28"/>
    </row>
    <row r="6" spans="1:7">
      <c r="A6" s="1"/>
      <c r="B6" s="27"/>
      <c r="C6" s="27"/>
      <c r="D6" s="2"/>
    </row>
    <row r="7" spans="1:7">
      <c r="A7" s="8" t="s">
        <v>106</v>
      </c>
      <c r="B7" s="8" t="s">
        <v>107</v>
      </c>
      <c r="C7" s="8" t="s">
        <v>95</v>
      </c>
      <c r="D7" s="9" t="s">
        <v>108</v>
      </c>
      <c r="E7" s="8" t="s">
        <v>397</v>
      </c>
      <c r="F7" s="8" t="s">
        <v>424</v>
      </c>
      <c r="G7" s="8" t="s">
        <v>472</v>
      </c>
    </row>
    <row r="8" spans="1:7">
      <c r="A8" s="11" t="s">
        <v>109</v>
      </c>
      <c r="B8" s="11"/>
      <c r="C8" s="11"/>
      <c r="D8" s="10" t="s">
        <v>110</v>
      </c>
      <c r="E8" s="21">
        <f>E9+E13+E18+E59+E63+E69+E73</f>
        <v>46926.981839999993</v>
      </c>
      <c r="F8" s="21">
        <f t="shared" ref="F8:G8" si="0">F9+F13+F18+F59+F63+F69+F73</f>
        <v>44456.98474</v>
      </c>
      <c r="G8" s="21">
        <f t="shared" si="0"/>
        <v>42740.437560000006</v>
      </c>
    </row>
    <row r="9" spans="1:7" ht="38.25">
      <c r="A9" s="11" t="s">
        <v>111</v>
      </c>
      <c r="B9" s="11"/>
      <c r="C9" s="11"/>
      <c r="D9" s="10" t="s">
        <v>112</v>
      </c>
      <c r="E9" s="21">
        <f>E10</f>
        <v>1472.05</v>
      </c>
      <c r="F9" s="21">
        <f t="shared" ref="F9:G11" si="1">F10</f>
        <v>1472.05</v>
      </c>
      <c r="G9" s="21">
        <f t="shared" si="1"/>
        <v>1472.05</v>
      </c>
    </row>
    <row r="10" spans="1:7">
      <c r="A10" s="11"/>
      <c r="B10" s="11" t="s">
        <v>83</v>
      </c>
      <c r="C10" s="11"/>
      <c r="D10" s="10" t="s">
        <v>43</v>
      </c>
      <c r="E10" s="21">
        <f>E11</f>
        <v>1472.05</v>
      </c>
      <c r="F10" s="21">
        <f t="shared" si="1"/>
        <v>1472.05</v>
      </c>
      <c r="G10" s="21">
        <f t="shared" si="1"/>
        <v>1472.05</v>
      </c>
    </row>
    <row r="11" spans="1:7">
      <c r="A11" s="11"/>
      <c r="B11" s="11" t="s">
        <v>84</v>
      </c>
      <c r="C11" s="11"/>
      <c r="D11" s="10" t="s">
        <v>16</v>
      </c>
      <c r="E11" s="21">
        <f>E12</f>
        <v>1472.05</v>
      </c>
      <c r="F11" s="21">
        <f t="shared" si="1"/>
        <v>1472.05</v>
      </c>
      <c r="G11" s="21">
        <f t="shared" si="1"/>
        <v>1472.05</v>
      </c>
    </row>
    <row r="12" spans="1:7" ht="63.75">
      <c r="A12" s="11"/>
      <c r="B12" s="11"/>
      <c r="C12" s="12">
        <v>100</v>
      </c>
      <c r="D12" s="10" t="s">
        <v>98</v>
      </c>
      <c r="E12" s="21">
        <v>1472.05</v>
      </c>
      <c r="F12" s="22">
        <v>1472.05</v>
      </c>
      <c r="G12" s="22">
        <v>1472.05</v>
      </c>
    </row>
    <row r="13" spans="1:7" ht="51">
      <c r="A13" s="11" t="s">
        <v>113</v>
      </c>
      <c r="B13" s="11"/>
      <c r="C13" s="11"/>
      <c r="D13" s="10" t="s">
        <v>114</v>
      </c>
      <c r="E13" s="21">
        <f>E14</f>
        <v>664.32</v>
      </c>
      <c r="F13" s="21">
        <f t="shared" ref="F13:G14" si="2">F14</f>
        <v>664.32</v>
      </c>
      <c r="G13" s="21">
        <f t="shared" si="2"/>
        <v>664.32</v>
      </c>
    </row>
    <row r="14" spans="1:7">
      <c r="A14" s="11"/>
      <c r="B14" s="11" t="s">
        <v>83</v>
      </c>
      <c r="C14" s="11"/>
      <c r="D14" s="10" t="s">
        <v>43</v>
      </c>
      <c r="E14" s="21">
        <f>E15</f>
        <v>664.32</v>
      </c>
      <c r="F14" s="21">
        <f t="shared" si="2"/>
        <v>664.32</v>
      </c>
      <c r="G14" s="21">
        <f t="shared" si="2"/>
        <v>664.32</v>
      </c>
    </row>
    <row r="15" spans="1:7" ht="38.25">
      <c r="A15" s="11"/>
      <c r="B15" s="11" t="s">
        <v>86</v>
      </c>
      <c r="C15" s="11"/>
      <c r="D15" s="10" t="s">
        <v>18</v>
      </c>
      <c r="E15" s="21">
        <f>E16+E17</f>
        <v>664.32</v>
      </c>
      <c r="F15" s="21">
        <f t="shared" ref="F15:G15" si="3">F16+F17</f>
        <v>664.32</v>
      </c>
      <c r="G15" s="21">
        <f t="shared" si="3"/>
        <v>664.32</v>
      </c>
    </row>
    <row r="16" spans="1:7" ht="63.75">
      <c r="A16" s="11"/>
      <c r="B16" s="11"/>
      <c r="C16" s="12">
        <v>100</v>
      </c>
      <c r="D16" s="10" t="s">
        <v>98</v>
      </c>
      <c r="E16" s="21">
        <v>245.6</v>
      </c>
      <c r="F16" s="22">
        <v>245.6</v>
      </c>
      <c r="G16" s="22">
        <v>245.6</v>
      </c>
    </row>
    <row r="17" spans="1:7" ht="25.5">
      <c r="A17" s="11"/>
      <c r="B17" s="11"/>
      <c r="C17" s="12">
        <v>200</v>
      </c>
      <c r="D17" s="10" t="s">
        <v>151</v>
      </c>
      <c r="E17" s="22">
        <v>418.72</v>
      </c>
      <c r="F17" s="22">
        <v>418.72</v>
      </c>
      <c r="G17" s="22">
        <v>418.72</v>
      </c>
    </row>
    <row r="18" spans="1:7" ht="51">
      <c r="A18" s="11" t="s">
        <v>117</v>
      </c>
      <c r="B18" s="11"/>
      <c r="C18" s="11"/>
      <c r="D18" s="10" t="s">
        <v>118</v>
      </c>
      <c r="E18" s="21">
        <f>E19+E23+E32+E37+E42+E47</f>
        <v>32031.109799999998</v>
      </c>
      <c r="F18" s="21">
        <f t="shared" ref="F18:G18" si="4">F19+F23+F32+F37+F42+F47</f>
        <v>32064.038680000001</v>
      </c>
      <c r="G18" s="21">
        <f t="shared" si="4"/>
        <v>32054.831890000001</v>
      </c>
    </row>
    <row r="19" spans="1:7" ht="38.25">
      <c r="A19" s="11"/>
      <c r="B19" s="11" t="s">
        <v>222</v>
      </c>
      <c r="C19" s="11"/>
      <c r="D19" s="10" t="s">
        <v>223</v>
      </c>
      <c r="E19" s="21">
        <f>E20</f>
        <v>135</v>
      </c>
      <c r="F19" s="21">
        <f t="shared" ref="F19:G21" si="5">F20</f>
        <v>135</v>
      </c>
      <c r="G19" s="21">
        <f t="shared" si="5"/>
        <v>135</v>
      </c>
    </row>
    <row r="20" spans="1:7" ht="25.5">
      <c r="A20" s="11"/>
      <c r="B20" s="11" t="s">
        <v>224</v>
      </c>
      <c r="C20" s="11"/>
      <c r="D20" s="10" t="s">
        <v>225</v>
      </c>
      <c r="E20" s="21">
        <f>E21</f>
        <v>135</v>
      </c>
      <c r="F20" s="21">
        <f t="shared" si="5"/>
        <v>135</v>
      </c>
      <c r="G20" s="21">
        <f t="shared" si="5"/>
        <v>135</v>
      </c>
    </row>
    <row r="21" spans="1:7" ht="25.5">
      <c r="A21" s="11"/>
      <c r="B21" s="11" t="s">
        <v>226</v>
      </c>
      <c r="C21" s="11"/>
      <c r="D21" s="10" t="s">
        <v>227</v>
      </c>
      <c r="E21" s="21">
        <f>E22</f>
        <v>135</v>
      </c>
      <c r="F21" s="21">
        <f t="shared" si="5"/>
        <v>135</v>
      </c>
      <c r="G21" s="21">
        <f t="shared" si="5"/>
        <v>135</v>
      </c>
    </row>
    <row r="22" spans="1:7" ht="25.5">
      <c r="A22" s="11"/>
      <c r="B22" s="11"/>
      <c r="C22" s="11" t="s">
        <v>120</v>
      </c>
      <c r="D22" s="10" t="s">
        <v>151</v>
      </c>
      <c r="E22" s="21">
        <v>135</v>
      </c>
      <c r="F22" s="22">
        <v>135</v>
      </c>
      <c r="G22" s="22">
        <v>135</v>
      </c>
    </row>
    <row r="23" spans="1:7" ht="25.5">
      <c r="A23" s="11"/>
      <c r="B23" s="11" t="s">
        <v>286</v>
      </c>
      <c r="C23" s="11"/>
      <c r="D23" s="10" t="s">
        <v>485</v>
      </c>
      <c r="E23" s="21">
        <f>E24+E28</f>
        <v>35.884720000000002</v>
      </c>
      <c r="F23" s="21">
        <f t="shared" ref="F23:G23" si="6">F24+F28</f>
        <v>35.133989999999997</v>
      </c>
      <c r="G23" s="21">
        <f t="shared" si="6"/>
        <v>35.133989999999997</v>
      </c>
    </row>
    <row r="24" spans="1:7" ht="25.5">
      <c r="A24" s="11"/>
      <c r="B24" s="4" t="s">
        <v>287</v>
      </c>
      <c r="C24" s="4"/>
      <c r="D24" s="3" t="s">
        <v>34</v>
      </c>
      <c r="E24" s="21">
        <f>E25</f>
        <v>13.15452</v>
      </c>
      <c r="F24" s="21">
        <f t="shared" ref="F24:G26" si="7">F25</f>
        <v>12.86478</v>
      </c>
      <c r="G24" s="21">
        <f t="shared" si="7"/>
        <v>12.86478</v>
      </c>
    </row>
    <row r="25" spans="1:7" ht="25.5">
      <c r="A25" s="11"/>
      <c r="B25" s="4" t="s">
        <v>288</v>
      </c>
      <c r="C25" s="4"/>
      <c r="D25" s="3" t="s">
        <v>68</v>
      </c>
      <c r="E25" s="21">
        <f>E26</f>
        <v>13.15452</v>
      </c>
      <c r="F25" s="21">
        <f t="shared" si="7"/>
        <v>12.86478</v>
      </c>
      <c r="G25" s="21">
        <f t="shared" si="7"/>
        <v>12.86478</v>
      </c>
    </row>
    <row r="26" spans="1:7" ht="25.5">
      <c r="A26" s="11"/>
      <c r="B26" s="4" t="s">
        <v>289</v>
      </c>
      <c r="C26" s="4"/>
      <c r="D26" s="3" t="s">
        <v>207</v>
      </c>
      <c r="E26" s="21">
        <f>E27</f>
        <v>13.15452</v>
      </c>
      <c r="F26" s="21">
        <f t="shared" si="7"/>
        <v>12.86478</v>
      </c>
      <c r="G26" s="21">
        <f t="shared" si="7"/>
        <v>12.86478</v>
      </c>
    </row>
    <row r="27" spans="1:7" ht="63.75">
      <c r="A27" s="11"/>
      <c r="B27" s="11"/>
      <c r="C27" s="12">
        <v>100</v>
      </c>
      <c r="D27" s="10" t="s">
        <v>98</v>
      </c>
      <c r="E27" s="21">
        <v>13.15452</v>
      </c>
      <c r="F27" s="21">
        <v>12.86478</v>
      </c>
      <c r="G27" s="21">
        <v>12.86478</v>
      </c>
    </row>
    <row r="28" spans="1:7" ht="25.5">
      <c r="A28" s="11"/>
      <c r="B28" s="11" t="s">
        <v>291</v>
      </c>
      <c r="C28" s="11"/>
      <c r="D28" s="10" t="s">
        <v>35</v>
      </c>
      <c r="E28" s="21">
        <f>E29</f>
        <v>22.7302</v>
      </c>
      <c r="F28" s="21">
        <f t="shared" ref="F28:G30" si="8">F29</f>
        <v>22.269210000000001</v>
      </c>
      <c r="G28" s="21">
        <f t="shared" si="8"/>
        <v>22.269210000000001</v>
      </c>
    </row>
    <row r="29" spans="1:7" ht="25.5">
      <c r="A29" s="11"/>
      <c r="B29" s="11" t="s">
        <v>292</v>
      </c>
      <c r="C29" s="11"/>
      <c r="D29" s="10" t="s">
        <v>69</v>
      </c>
      <c r="E29" s="21">
        <f>E30</f>
        <v>22.7302</v>
      </c>
      <c r="F29" s="21">
        <f t="shared" si="8"/>
        <v>22.269210000000001</v>
      </c>
      <c r="G29" s="21">
        <f t="shared" si="8"/>
        <v>22.269210000000001</v>
      </c>
    </row>
    <row r="30" spans="1:7" ht="25.5">
      <c r="A30" s="11"/>
      <c r="B30" s="11" t="s">
        <v>294</v>
      </c>
      <c r="C30" s="11"/>
      <c r="D30" s="10" t="s">
        <v>207</v>
      </c>
      <c r="E30" s="21">
        <f>E31</f>
        <v>22.7302</v>
      </c>
      <c r="F30" s="21">
        <f t="shared" si="8"/>
        <v>22.269210000000001</v>
      </c>
      <c r="G30" s="21">
        <f t="shared" si="8"/>
        <v>22.269210000000001</v>
      </c>
    </row>
    <row r="31" spans="1:7" ht="63.75">
      <c r="A31" s="11"/>
      <c r="B31" s="11"/>
      <c r="C31" s="12">
        <v>100</v>
      </c>
      <c r="D31" s="10" t="s">
        <v>98</v>
      </c>
      <c r="E31" s="21">
        <v>22.7302</v>
      </c>
      <c r="F31" s="22">
        <v>22.269210000000001</v>
      </c>
      <c r="G31" s="22">
        <v>22.269210000000001</v>
      </c>
    </row>
    <row r="32" spans="1:7" ht="25.5">
      <c r="A32" s="11"/>
      <c r="B32" s="4" t="s">
        <v>302</v>
      </c>
      <c r="C32" s="4"/>
      <c r="D32" s="3" t="s">
        <v>303</v>
      </c>
      <c r="E32" s="21">
        <f>E33</f>
        <v>42.136890000000001</v>
      </c>
      <c r="F32" s="21">
        <f t="shared" ref="F32:G35" si="9">F33</f>
        <v>40.916499999999999</v>
      </c>
      <c r="G32" s="21">
        <f t="shared" si="9"/>
        <v>31.709710000000001</v>
      </c>
    </row>
    <row r="33" spans="1:7" ht="38.25">
      <c r="A33" s="11"/>
      <c r="B33" s="4" t="s">
        <v>312</v>
      </c>
      <c r="C33" s="4"/>
      <c r="D33" s="3" t="s">
        <v>37</v>
      </c>
      <c r="E33" s="21">
        <f>E34</f>
        <v>42.136890000000001</v>
      </c>
      <c r="F33" s="21">
        <f t="shared" si="9"/>
        <v>40.916499999999999</v>
      </c>
      <c r="G33" s="21">
        <f t="shared" si="9"/>
        <v>31.709710000000001</v>
      </c>
    </row>
    <row r="34" spans="1:7" ht="38.25">
      <c r="A34" s="11"/>
      <c r="B34" s="4" t="s">
        <v>311</v>
      </c>
      <c r="C34" s="4"/>
      <c r="D34" s="3" t="s">
        <v>71</v>
      </c>
      <c r="E34" s="21">
        <f>E35</f>
        <v>42.136890000000001</v>
      </c>
      <c r="F34" s="21">
        <f t="shared" si="9"/>
        <v>40.916499999999999</v>
      </c>
      <c r="G34" s="21">
        <f t="shared" si="9"/>
        <v>31.709710000000001</v>
      </c>
    </row>
    <row r="35" spans="1:7" ht="25.5">
      <c r="A35" s="11"/>
      <c r="B35" s="4" t="s">
        <v>313</v>
      </c>
      <c r="C35" s="4"/>
      <c r="D35" s="3" t="s">
        <v>207</v>
      </c>
      <c r="E35" s="21">
        <f>E36</f>
        <v>42.136890000000001</v>
      </c>
      <c r="F35" s="21">
        <f t="shared" si="9"/>
        <v>40.916499999999999</v>
      </c>
      <c r="G35" s="21">
        <f t="shared" si="9"/>
        <v>31.709710000000001</v>
      </c>
    </row>
    <row r="36" spans="1:7" ht="63.75">
      <c r="A36" s="11"/>
      <c r="B36" s="11"/>
      <c r="C36" s="12">
        <v>100</v>
      </c>
      <c r="D36" s="10" t="s">
        <v>98</v>
      </c>
      <c r="E36" s="21">
        <v>42.136890000000001</v>
      </c>
      <c r="F36" s="22">
        <v>40.916499999999999</v>
      </c>
      <c r="G36" s="22">
        <v>31.709710000000001</v>
      </c>
    </row>
    <row r="37" spans="1:7" ht="25.5">
      <c r="A37" s="11"/>
      <c r="B37" s="11" t="s">
        <v>334</v>
      </c>
      <c r="C37" s="11"/>
      <c r="D37" s="10" t="s">
        <v>335</v>
      </c>
      <c r="E37" s="21">
        <f>E38</f>
        <v>5.7</v>
      </c>
      <c r="F37" s="21">
        <f t="shared" ref="F37:G40" si="10">F38</f>
        <v>5.9</v>
      </c>
      <c r="G37" s="21">
        <f t="shared" si="10"/>
        <v>5.9</v>
      </c>
    </row>
    <row r="38" spans="1:7" ht="25.5">
      <c r="A38" s="11"/>
      <c r="B38" s="11" t="s">
        <v>336</v>
      </c>
      <c r="C38" s="11"/>
      <c r="D38" s="10" t="s">
        <v>337</v>
      </c>
      <c r="E38" s="21">
        <f>E39</f>
        <v>5.7</v>
      </c>
      <c r="F38" s="21">
        <f t="shared" si="10"/>
        <v>5.9</v>
      </c>
      <c r="G38" s="21">
        <f t="shared" si="10"/>
        <v>5.9</v>
      </c>
    </row>
    <row r="39" spans="1:7" ht="25.5">
      <c r="A39" s="11"/>
      <c r="B39" s="11" t="s">
        <v>338</v>
      </c>
      <c r="C39" s="11"/>
      <c r="D39" s="10" t="s">
        <v>339</v>
      </c>
      <c r="E39" s="21">
        <f>E40</f>
        <v>5.7</v>
      </c>
      <c r="F39" s="21">
        <f t="shared" si="10"/>
        <v>5.9</v>
      </c>
      <c r="G39" s="21">
        <f t="shared" si="10"/>
        <v>5.9</v>
      </c>
    </row>
    <row r="40" spans="1:7" ht="51">
      <c r="A40" s="11"/>
      <c r="B40" s="11" t="s">
        <v>344</v>
      </c>
      <c r="C40" s="11"/>
      <c r="D40" s="10" t="s">
        <v>435</v>
      </c>
      <c r="E40" s="21">
        <f>E41</f>
        <v>5.7</v>
      </c>
      <c r="F40" s="21">
        <f t="shared" si="10"/>
        <v>5.9</v>
      </c>
      <c r="G40" s="21">
        <f t="shared" si="10"/>
        <v>5.9</v>
      </c>
    </row>
    <row r="41" spans="1:7" ht="63.75">
      <c r="A41" s="11"/>
      <c r="B41" s="11"/>
      <c r="C41" s="11" t="s">
        <v>119</v>
      </c>
      <c r="D41" s="10" t="s">
        <v>98</v>
      </c>
      <c r="E41" s="21">
        <v>5.7</v>
      </c>
      <c r="F41" s="22">
        <v>5.9</v>
      </c>
      <c r="G41" s="22">
        <v>5.9</v>
      </c>
    </row>
    <row r="42" spans="1:7" ht="25.5">
      <c r="A42" s="11"/>
      <c r="B42" s="4" t="s">
        <v>361</v>
      </c>
      <c r="C42" s="4"/>
      <c r="D42" s="3" t="s">
        <v>362</v>
      </c>
      <c r="E42" s="21">
        <f>E43</f>
        <v>76.900000000000006</v>
      </c>
      <c r="F42" s="21">
        <f t="shared" ref="F42:G45" si="11">F43</f>
        <v>79.099999999999994</v>
      </c>
      <c r="G42" s="21">
        <f t="shared" si="11"/>
        <v>79.099999999999994</v>
      </c>
    </row>
    <row r="43" spans="1:7" ht="38.25">
      <c r="A43" s="11"/>
      <c r="B43" s="4" t="s">
        <v>369</v>
      </c>
      <c r="C43" s="4"/>
      <c r="D43" s="3" t="s">
        <v>370</v>
      </c>
      <c r="E43" s="21">
        <f>E44</f>
        <v>76.900000000000006</v>
      </c>
      <c r="F43" s="21">
        <f t="shared" si="11"/>
        <v>79.099999999999994</v>
      </c>
      <c r="G43" s="21">
        <f t="shared" si="11"/>
        <v>79.099999999999994</v>
      </c>
    </row>
    <row r="44" spans="1:7" ht="38.25">
      <c r="A44" s="11"/>
      <c r="B44" s="4" t="s">
        <v>371</v>
      </c>
      <c r="C44" s="4"/>
      <c r="D44" s="3" t="s">
        <v>372</v>
      </c>
      <c r="E44" s="21">
        <f>E45</f>
        <v>76.900000000000006</v>
      </c>
      <c r="F44" s="21">
        <f t="shared" si="11"/>
        <v>79.099999999999994</v>
      </c>
      <c r="G44" s="21">
        <f t="shared" si="11"/>
        <v>79.099999999999994</v>
      </c>
    </row>
    <row r="45" spans="1:7" ht="63.75">
      <c r="A45" s="11"/>
      <c r="B45" s="25" t="s">
        <v>427</v>
      </c>
      <c r="C45" s="4"/>
      <c r="D45" s="6" t="s">
        <v>436</v>
      </c>
      <c r="E45" s="21">
        <f>E46</f>
        <v>76.900000000000006</v>
      </c>
      <c r="F45" s="21">
        <f t="shared" si="11"/>
        <v>79.099999999999994</v>
      </c>
      <c r="G45" s="21">
        <f t="shared" si="11"/>
        <v>79.099999999999994</v>
      </c>
    </row>
    <row r="46" spans="1:7" ht="63.75">
      <c r="A46" s="11"/>
      <c r="B46" s="25"/>
      <c r="C46" s="4">
        <v>100</v>
      </c>
      <c r="D46" s="6" t="s">
        <v>98</v>
      </c>
      <c r="E46" s="21">
        <v>76.900000000000006</v>
      </c>
      <c r="F46" s="22">
        <v>79.099999999999994</v>
      </c>
      <c r="G46" s="22">
        <v>79.099999999999994</v>
      </c>
    </row>
    <row r="47" spans="1:7">
      <c r="A47" s="11"/>
      <c r="B47" s="11" t="s">
        <v>83</v>
      </c>
      <c r="C47" s="11"/>
      <c r="D47" s="10" t="s">
        <v>43</v>
      </c>
      <c r="E47" s="21">
        <f>E48+E52+E55+E57</f>
        <v>31735.48819</v>
      </c>
      <c r="F47" s="21">
        <f t="shared" ref="F47:G47" si="12">F48+F52+F55+F57</f>
        <v>31767.98819</v>
      </c>
      <c r="G47" s="21">
        <f t="shared" si="12"/>
        <v>31767.98819</v>
      </c>
    </row>
    <row r="48" spans="1:7" ht="38.25">
      <c r="A48" s="11"/>
      <c r="B48" s="11" t="s">
        <v>88</v>
      </c>
      <c r="C48" s="11"/>
      <c r="D48" s="10" t="s">
        <v>20</v>
      </c>
      <c r="E48" s="21">
        <f>SUM(E49:E51)</f>
        <v>30548.988190000004</v>
      </c>
      <c r="F48" s="21">
        <f t="shared" ref="F48:G48" si="13">SUM(F49:F51)</f>
        <v>30548.988190000004</v>
      </c>
      <c r="G48" s="21">
        <f t="shared" si="13"/>
        <v>30548.988190000004</v>
      </c>
    </row>
    <row r="49" spans="1:7" ht="63.75">
      <c r="A49" s="11"/>
      <c r="B49" s="11"/>
      <c r="C49" s="11" t="s">
        <v>119</v>
      </c>
      <c r="D49" s="10" t="s">
        <v>98</v>
      </c>
      <c r="E49" s="21">
        <v>23392.240000000002</v>
      </c>
      <c r="F49" s="21">
        <v>23392.240000000002</v>
      </c>
      <c r="G49" s="21">
        <v>23392.240000000002</v>
      </c>
    </row>
    <row r="50" spans="1:7" ht="25.5">
      <c r="A50" s="11"/>
      <c r="B50" s="11"/>
      <c r="C50" s="11" t="s">
        <v>120</v>
      </c>
      <c r="D50" s="10" t="s">
        <v>151</v>
      </c>
      <c r="E50" s="21">
        <v>6956.7481900000002</v>
      </c>
      <c r="F50" s="21">
        <v>6956.7481900000002</v>
      </c>
      <c r="G50" s="21">
        <v>6956.7481900000002</v>
      </c>
    </row>
    <row r="51" spans="1:7">
      <c r="A51" s="11"/>
      <c r="B51" s="11"/>
      <c r="C51" s="11" t="s">
        <v>121</v>
      </c>
      <c r="D51" s="10" t="s">
        <v>96</v>
      </c>
      <c r="E51" s="21">
        <v>200</v>
      </c>
      <c r="F51" s="22">
        <v>200</v>
      </c>
      <c r="G51" s="22">
        <v>200</v>
      </c>
    </row>
    <row r="52" spans="1:7" ht="31.5" customHeight="1">
      <c r="A52" s="11"/>
      <c r="B52" s="11" t="s">
        <v>209</v>
      </c>
      <c r="C52" s="11"/>
      <c r="D52" s="10" t="s">
        <v>437</v>
      </c>
      <c r="E52" s="21">
        <f>SUM(E53:E54)</f>
        <v>1119.1000000000001</v>
      </c>
      <c r="F52" s="21">
        <f t="shared" ref="F52:G52" si="14">SUM(F53:F54)</f>
        <v>1149.8</v>
      </c>
      <c r="G52" s="21">
        <f t="shared" si="14"/>
        <v>1149.8</v>
      </c>
    </row>
    <row r="53" spans="1:7" ht="63.75">
      <c r="A53" s="11"/>
      <c r="B53" s="11"/>
      <c r="C53" s="11" t="s">
        <v>119</v>
      </c>
      <c r="D53" s="10" t="s">
        <v>98</v>
      </c>
      <c r="E53" s="21">
        <v>1004.7</v>
      </c>
      <c r="F53" s="22">
        <v>1004.7</v>
      </c>
      <c r="G53" s="22">
        <v>1004.7</v>
      </c>
    </row>
    <row r="54" spans="1:7" ht="25.5">
      <c r="A54" s="11"/>
      <c r="B54" s="11"/>
      <c r="C54" s="11" t="s">
        <v>120</v>
      </c>
      <c r="D54" s="10" t="s">
        <v>151</v>
      </c>
      <c r="E54" s="21">
        <v>114.4</v>
      </c>
      <c r="F54" s="22">
        <v>145.1</v>
      </c>
      <c r="G54" s="22">
        <v>145.1</v>
      </c>
    </row>
    <row r="55" spans="1:7" ht="25.5">
      <c r="A55" s="11"/>
      <c r="B55" s="11" t="s">
        <v>210</v>
      </c>
      <c r="C55" s="13"/>
      <c r="D55" s="10" t="s">
        <v>24</v>
      </c>
      <c r="E55" s="21">
        <f>E56</f>
        <v>6.1</v>
      </c>
      <c r="F55" s="21">
        <f t="shared" ref="F55:G55" si="15">F56</f>
        <v>6.1</v>
      </c>
      <c r="G55" s="21">
        <f t="shared" si="15"/>
        <v>6.1</v>
      </c>
    </row>
    <row r="56" spans="1:7" ht="25.5">
      <c r="A56" s="11"/>
      <c r="B56" s="11"/>
      <c r="C56" s="13">
        <v>200</v>
      </c>
      <c r="D56" s="10" t="s">
        <v>151</v>
      </c>
      <c r="E56" s="21">
        <v>6.1</v>
      </c>
      <c r="F56" s="22">
        <v>6.1</v>
      </c>
      <c r="G56" s="22">
        <v>6.1</v>
      </c>
    </row>
    <row r="57" spans="1:7" ht="38.25">
      <c r="A57" s="11"/>
      <c r="B57" s="17" t="s">
        <v>390</v>
      </c>
      <c r="C57" s="17"/>
      <c r="D57" s="3" t="s">
        <v>391</v>
      </c>
      <c r="E57" s="7">
        <f>E58</f>
        <v>61.3</v>
      </c>
      <c r="F57" s="7">
        <f>F58</f>
        <v>63.1</v>
      </c>
      <c r="G57" s="7">
        <f>G58</f>
        <v>63.1</v>
      </c>
    </row>
    <row r="58" spans="1:7" ht="63.75">
      <c r="A58" s="11"/>
      <c r="B58" s="17"/>
      <c r="C58" s="17">
        <v>100</v>
      </c>
      <c r="D58" s="6" t="s">
        <v>98</v>
      </c>
      <c r="E58" s="7">
        <v>61.3</v>
      </c>
      <c r="F58" s="24">
        <v>63.1</v>
      </c>
      <c r="G58" s="24">
        <v>63.1</v>
      </c>
    </row>
    <row r="59" spans="1:7">
      <c r="A59" s="11" t="s">
        <v>497</v>
      </c>
      <c r="B59" s="17"/>
      <c r="C59" s="17"/>
      <c r="D59" s="6" t="s">
        <v>498</v>
      </c>
      <c r="E59" s="7">
        <f>E60</f>
        <v>3.1</v>
      </c>
      <c r="F59" s="7">
        <f t="shared" ref="F59:G61" si="16">F60</f>
        <v>1.8</v>
      </c>
      <c r="G59" s="7">
        <f t="shared" si="16"/>
        <v>1.8</v>
      </c>
    </row>
    <row r="60" spans="1:7">
      <c r="A60" s="11"/>
      <c r="B60" s="17" t="s">
        <v>83</v>
      </c>
      <c r="C60" s="17"/>
      <c r="D60" s="10" t="s">
        <v>43</v>
      </c>
      <c r="E60" s="7">
        <f>E61</f>
        <v>3.1</v>
      </c>
      <c r="F60" s="7">
        <f t="shared" si="16"/>
        <v>1.8</v>
      </c>
      <c r="G60" s="7">
        <f t="shared" si="16"/>
        <v>1.8</v>
      </c>
    </row>
    <row r="61" spans="1:7" ht="51">
      <c r="A61" s="11"/>
      <c r="B61" s="17" t="s">
        <v>394</v>
      </c>
      <c r="C61" s="17"/>
      <c r="D61" s="3" t="s">
        <v>496</v>
      </c>
      <c r="E61" s="7">
        <f>E62</f>
        <v>3.1</v>
      </c>
      <c r="F61" s="7">
        <f t="shared" si="16"/>
        <v>1.8</v>
      </c>
      <c r="G61" s="7">
        <f t="shared" si="16"/>
        <v>1.8</v>
      </c>
    </row>
    <row r="62" spans="1:7" ht="25.5">
      <c r="A62" s="11"/>
      <c r="B62" s="17"/>
      <c r="C62" s="17">
        <v>200</v>
      </c>
      <c r="D62" s="3" t="s">
        <v>151</v>
      </c>
      <c r="E62" s="7">
        <v>3.1</v>
      </c>
      <c r="F62" s="24">
        <v>1.8</v>
      </c>
      <c r="G62" s="24">
        <v>1.8</v>
      </c>
    </row>
    <row r="63" spans="1:7" ht="38.25">
      <c r="A63" s="11" t="s">
        <v>115</v>
      </c>
      <c r="B63" s="11"/>
      <c r="C63" s="11"/>
      <c r="D63" s="10" t="s">
        <v>116</v>
      </c>
      <c r="E63" s="21">
        <f>E64</f>
        <v>1031.6218100000001</v>
      </c>
      <c r="F63" s="21">
        <f t="shared" ref="F63:G63" si="17">F64</f>
        <v>1031.6218100000001</v>
      </c>
      <c r="G63" s="21">
        <f t="shared" si="17"/>
        <v>1031.6218100000001</v>
      </c>
    </row>
    <row r="64" spans="1:7">
      <c r="A64" s="11"/>
      <c r="B64" s="11" t="s">
        <v>83</v>
      </c>
      <c r="C64" s="11"/>
      <c r="D64" s="10" t="s">
        <v>43</v>
      </c>
      <c r="E64" s="21">
        <f>E65+E67</f>
        <v>1031.6218100000001</v>
      </c>
      <c r="F64" s="21">
        <f t="shared" ref="F64:G64" si="18">F65+F67</f>
        <v>1031.6218100000001</v>
      </c>
      <c r="G64" s="21">
        <f t="shared" si="18"/>
        <v>1031.6218100000001</v>
      </c>
    </row>
    <row r="65" spans="1:7" ht="25.5">
      <c r="A65" s="11"/>
      <c r="B65" s="12" t="s">
        <v>85</v>
      </c>
      <c r="C65" s="12"/>
      <c r="D65" s="10" t="s">
        <v>17</v>
      </c>
      <c r="E65" s="21">
        <f>E66</f>
        <v>881.37</v>
      </c>
      <c r="F65" s="21">
        <f t="shared" ref="F65:G65" si="19">F66</f>
        <v>881.37</v>
      </c>
      <c r="G65" s="21">
        <f t="shared" si="19"/>
        <v>881.37</v>
      </c>
    </row>
    <row r="66" spans="1:7" ht="63.75">
      <c r="A66" s="11"/>
      <c r="B66" s="12"/>
      <c r="C66" s="12">
        <v>100</v>
      </c>
      <c r="D66" s="10" t="s">
        <v>98</v>
      </c>
      <c r="E66" s="21">
        <v>881.37</v>
      </c>
      <c r="F66" s="22">
        <v>881.37</v>
      </c>
      <c r="G66" s="22">
        <v>881.37</v>
      </c>
    </row>
    <row r="67" spans="1:7" ht="25.5">
      <c r="A67" s="11"/>
      <c r="B67" s="12" t="s">
        <v>87</v>
      </c>
      <c r="C67" s="12"/>
      <c r="D67" s="10" t="s">
        <v>19</v>
      </c>
      <c r="E67" s="21">
        <f>SUM(E68:E68)</f>
        <v>150.25181000000001</v>
      </c>
      <c r="F67" s="21">
        <f>SUM(F68:F68)</f>
        <v>150.25181000000001</v>
      </c>
      <c r="G67" s="21">
        <f>SUM(G68:G68)</f>
        <v>150.25181000000001</v>
      </c>
    </row>
    <row r="68" spans="1:7" ht="63.75">
      <c r="A68" s="11"/>
      <c r="B68" s="12"/>
      <c r="C68" s="12">
        <v>100</v>
      </c>
      <c r="D68" s="10" t="s">
        <v>98</v>
      </c>
      <c r="E68" s="21">
        <v>150.25181000000001</v>
      </c>
      <c r="F68" s="21">
        <v>150.25181000000001</v>
      </c>
      <c r="G68" s="21">
        <v>150.25181000000001</v>
      </c>
    </row>
    <row r="69" spans="1:7">
      <c r="A69" s="11" t="s">
        <v>164</v>
      </c>
      <c r="B69" s="11"/>
      <c r="C69" s="11"/>
      <c r="D69" s="10" t="s">
        <v>122</v>
      </c>
      <c r="E69" s="21">
        <f>E70</f>
        <v>3000</v>
      </c>
      <c r="F69" s="21">
        <f t="shared" ref="F69:G71" si="20">F70</f>
        <v>3000</v>
      </c>
      <c r="G69" s="21">
        <f t="shared" si="20"/>
        <v>3000</v>
      </c>
    </row>
    <row r="70" spans="1:7">
      <c r="A70" s="11"/>
      <c r="B70" s="11" t="s">
        <v>83</v>
      </c>
      <c r="C70" s="11"/>
      <c r="D70" s="10" t="s">
        <v>43</v>
      </c>
      <c r="E70" s="21">
        <f>E71</f>
        <v>3000</v>
      </c>
      <c r="F70" s="21">
        <f t="shared" si="20"/>
        <v>3000</v>
      </c>
      <c r="G70" s="21">
        <f t="shared" si="20"/>
        <v>3000</v>
      </c>
    </row>
    <row r="71" spans="1:7">
      <c r="A71" s="11"/>
      <c r="B71" s="12" t="s">
        <v>89</v>
      </c>
      <c r="C71" s="12"/>
      <c r="D71" s="10" t="s">
        <v>21</v>
      </c>
      <c r="E71" s="21">
        <f>E72</f>
        <v>3000</v>
      </c>
      <c r="F71" s="21">
        <f t="shared" si="20"/>
        <v>3000</v>
      </c>
      <c r="G71" s="21">
        <f t="shared" si="20"/>
        <v>3000</v>
      </c>
    </row>
    <row r="72" spans="1:7">
      <c r="A72" s="11"/>
      <c r="B72" s="12"/>
      <c r="C72" s="12">
        <v>800</v>
      </c>
      <c r="D72" s="10" t="s">
        <v>96</v>
      </c>
      <c r="E72" s="21">
        <v>3000</v>
      </c>
      <c r="F72" s="22">
        <v>3000</v>
      </c>
      <c r="G72" s="22">
        <v>3000</v>
      </c>
    </row>
    <row r="73" spans="1:7">
      <c r="A73" s="11" t="s">
        <v>165</v>
      </c>
      <c r="B73" s="11"/>
      <c r="C73" s="11"/>
      <c r="D73" s="10" t="s">
        <v>123</v>
      </c>
      <c r="E73" s="21">
        <f>E74+E82</f>
        <v>8724.7802300000003</v>
      </c>
      <c r="F73" s="21">
        <f t="shared" ref="F73:G73" si="21">F74+F82</f>
        <v>6223.1542499999996</v>
      </c>
      <c r="G73" s="21">
        <f t="shared" si="21"/>
        <v>4515.8138600000002</v>
      </c>
    </row>
    <row r="74" spans="1:7" ht="25.5">
      <c r="A74" s="11"/>
      <c r="B74" s="11" t="s">
        <v>153</v>
      </c>
      <c r="C74" s="13"/>
      <c r="D74" s="10" t="s">
        <v>154</v>
      </c>
      <c r="E74" s="23">
        <f>E75</f>
        <v>735</v>
      </c>
      <c r="F74" s="23">
        <f t="shared" ref="F74:G74" si="22">F75</f>
        <v>965</v>
      </c>
      <c r="G74" s="23">
        <f t="shared" si="22"/>
        <v>965</v>
      </c>
    </row>
    <row r="75" spans="1:7" ht="25.5">
      <c r="A75" s="11"/>
      <c r="B75" s="11" t="s">
        <v>228</v>
      </c>
      <c r="C75" s="13"/>
      <c r="D75" s="10" t="s">
        <v>229</v>
      </c>
      <c r="E75" s="23">
        <f>E76+E78+E80</f>
        <v>735</v>
      </c>
      <c r="F75" s="23">
        <f t="shared" ref="F75:G75" si="23">F76+F78+F80</f>
        <v>965</v>
      </c>
      <c r="G75" s="23">
        <f t="shared" si="23"/>
        <v>965</v>
      </c>
    </row>
    <row r="76" spans="1:7" ht="25.5">
      <c r="A76" s="11"/>
      <c r="B76" s="11" t="s">
        <v>230</v>
      </c>
      <c r="C76" s="13"/>
      <c r="D76" s="10" t="s">
        <v>13</v>
      </c>
      <c r="E76" s="23">
        <f>E77</f>
        <v>85</v>
      </c>
      <c r="F76" s="23">
        <f t="shared" ref="F76:G76" si="24">F77</f>
        <v>315</v>
      </c>
      <c r="G76" s="23">
        <f t="shared" si="24"/>
        <v>315</v>
      </c>
    </row>
    <row r="77" spans="1:7" ht="25.5">
      <c r="A77" s="11"/>
      <c r="B77" s="11"/>
      <c r="C77" s="13">
        <v>200</v>
      </c>
      <c r="D77" s="10" t="s">
        <v>151</v>
      </c>
      <c r="E77" s="23">
        <v>85</v>
      </c>
      <c r="F77" s="22">
        <v>315</v>
      </c>
      <c r="G77" s="22">
        <v>315</v>
      </c>
    </row>
    <row r="78" spans="1:7">
      <c r="A78" s="11"/>
      <c r="B78" s="11" t="s">
        <v>231</v>
      </c>
      <c r="C78" s="13"/>
      <c r="D78" s="10" t="s">
        <v>14</v>
      </c>
      <c r="E78" s="23">
        <f>E79</f>
        <v>150</v>
      </c>
      <c r="F78" s="23">
        <f t="shared" ref="F78:G78" si="25">F79</f>
        <v>150</v>
      </c>
      <c r="G78" s="23">
        <f t="shared" si="25"/>
        <v>150</v>
      </c>
    </row>
    <row r="79" spans="1:7" ht="25.5">
      <c r="A79" s="11"/>
      <c r="B79" s="11"/>
      <c r="C79" s="13">
        <v>200</v>
      </c>
      <c r="D79" s="10" t="s">
        <v>151</v>
      </c>
      <c r="E79" s="23">
        <v>150</v>
      </c>
      <c r="F79" s="22">
        <v>150</v>
      </c>
      <c r="G79" s="22">
        <v>150</v>
      </c>
    </row>
    <row r="80" spans="1:7">
      <c r="A80" s="11"/>
      <c r="B80" s="11" t="s">
        <v>464</v>
      </c>
      <c r="C80" s="13"/>
      <c r="D80" s="10" t="s">
        <v>463</v>
      </c>
      <c r="E80" s="23">
        <f>E81</f>
        <v>500</v>
      </c>
      <c r="F80" s="23">
        <f t="shared" ref="F80:G80" si="26">F81</f>
        <v>500</v>
      </c>
      <c r="G80" s="23">
        <f t="shared" si="26"/>
        <v>500</v>
      </c>
    </row>
    <row r="81" spans="1:7" ht="25.5">
      <c r="A81" s="11"/>
      <c r="B81" s="11"/>
      <c r="C81" s="13">
        <v>200</v>
      </c>
      <c r="D81" s="10" t="s">
        <v>151</v>
      </c>
      <c r="E81" s="23">
        <v>500</v>
      </c>
      <c r="F81" s="22">
        <v>500</v>
      </c>
      <c r="G81" s="22">
        <v>500</v>
      </c>
    </row>
    <row r="82" spans="1:7">
      <c r="A82" s="11"/>
      <c r="B82" s="11" t="s">
        <v>83</v>
      </c>
      <c r="C82" s="11"/>
      <c r="D82" s="10" t="s">
        <v>43</v>
      </c>
      <c r="E82" s="21">
        <f>E83+E85+E88</f>
        <v>7989.7802300000003</v>
      </c>
      <c r="F82" s="21">
        <f t="shared" ref="F82:G82" si="27">F83+F85+F88</f>
        <v>5258.1542499999996</v>
      </c>
      <c r="G82" s="21">
        <f t="shared" si="27"/>
        <v>3550.8138600000002</v>
      </c>
    </row>
    <row r="83" spans="1:7" ht="25.5">
      <c r="A83" s="11"/>
      <c r="B83" s="11" t="s">
        <v>494</v>
      </c>
      <c r="C83" s="11"/>
      <c r="D83" s="10" t="s">
        <v>495</v>
      </c>
      <c r="E83" s="21">
        <f>E84</f>
        <v>500</v>
      </c>
      <c r="F83" s="21">
        <f t="shared" ref="F83:G83" si="28">F84</f>
        <v>500</v>
      </c>
      <c r="G83" s="21">
        <f t="shared" si="28"/>
        <v>500</v>
      </c>
    </row>
    <row r="84" spans="1:7" ht="25.5">
      <c r="A84" s="11"/>
      <c r="B84" s="11"/>
      <c r="C84" s="13">
        <v>200</v>
      </c>
      <c r="D84" s="10" t="s">
        <v>151</v>
      </c>
      <c r="E84" s="21">
        <v>500</v>
      </c>
      <c r="F84" s="21">
        <v>500</v>
      </c>
      <c r="G84" s="21">
        <v>500</v>
      </c>
    </row>
    <row r="85" spans="1:7" ht="25.5">
      <c r="A85" s="11"/>
      <c r="B85" s="17" t="s">
        <v>395</v>
      </c>
      <c r="C85" s="17"/>
      <c r="D85" s="3" t="s">
        <v>396</v>
      </c>
      <c r="E85" s="7">
        <f>E86+E87</f>
        <v>629.9</v>
      </c>
      <c r="F85" s="7">
        <f>F86+F87</f>
        <v>629.9</v>
      </c>
      <c r="G85" s="7">
        <f>G86+G87</f>
        <v>629.9</v>
      </c>
    </row>
    <row r="86" spans="1:7" ht="63.75">
      <c r="A86" s="11"/>
      <c r="B86" s="17"/>
      <c r="C86" s="17">
        <v>100</v>
      </c>
      <c r="D86" s="6" t="s">
        <v>98</v>
      </c>
      <c r="E86" s="7">
        <v>574.85239999999999</v>
      </c>
      <c r="F86" s="7">
        <v>574.85239999999999</v>
      </c>
      <c r="G86" s="7">
        <v>574.85239999999999</v>
      </c>
    </row>
    <row r="87" spans="1:7" ht="25.5">
      <c r="A87" s="11"/>
      <c r="B87" s="17"/>
      <c r="C87" s="17">
        <v>200</v>
      </c>
      <c r="D87" s="3" t="s">
        <v>151</v>
      </c>
      <c r="E87" s="7">
        <v>55.047600000000003</v>
      </c>
      <c r="F87" s="7">
        <v>55.047600000000003</v>
      </c>
      <c r="G87" s="7">
        <v>55.047600000000003</v>
      </c>
    </row>
    <row r="88" spans="1:7">
      <c r="A88" s="11"/>
      <c r="B88" s="11" t="s">
        <v>90</v>
      </c>
      <c r="C88" s="11"/>
      <c r="D88" s="10" t="s">
        <v>22</v>
      </c>
      <c r="E88" s="21">
        <f>SUM(E89:E89)</f>
        <v>6859.8802299999998</v>
      </c>
      <c r="F88" s="21">
        <f>SUM(F89:F89)</f>
        <v>4128.25425</v>
      </c>
      <c r="G88" s="21">
        <f>SUM(G89:G89)</f>
        <v>2420.9138600000001</v>
      </c>
    </row>
    <row r="89" spans="1:7">
      <c r="A89" s="11"/>
      <c r="B89" s="11"/>
      <c r="C89" s="11" t="s">
        <v>121</v>
      </c>
      <c r="D89" s="10" t="s">
        <v>96</v>
      </c>
      <c r="E89" s="21">
        <v>6859.8802299999998</v>
      </c>
      <c r="F89" s="22">
        <v>4128.25425</v>
      </c>
      <c r="G89" s="22">
        <v>2420.9138600000001</v>
      </c>
    </row>
    <row r="90" spans="1:7">
      <c r="A90" s="11" t="s">
        <v>400</v>
      </c>
      <c r="B90" s="11"/>
      <c r="C90" s="13"/>
      <c r="D90" s="10" t="s">
        <v>402</v>
      </c>
      <c r="E90" s="21">
        <f>E91</f>
        <v>312.7</v>
      </c>
      <c r="F90" s="21">
        <f t="shared" ref="F90:G92" si="29">F91</f>
        <v>322.89999999999998</v>
      </c>
      <c r="G90" s="21">
        <f t="shared" si="29"/>
        <v>333.7</v>
      </c>
    </row>
    <row r="91" spans="1:7">
      <c r="A91" s="11" t="s">
        <v>401</v>
      </c>
      <c r="B91" s="11"/>
      <c r="C91" s="13"/>
      <c r="D91" s="10" t="s">
        <v>403</v>
      </c>
      <c r="E91" s="21">
        <f>E92</f>
        <v>312.7</v>
      </c>
      <c r="F91" s="21">
        <f t="shared" si="29"/>
        <v>322.89999999999998</v>
      </c>
      <c r="G91" s="21">
        <f t="shared" si="29"/>
        <v>333.7</v>
      </c>
    </row>
    <row r="92" spans="1:7">
      <c r="A92" s="11"/>
      <c r="B92" s="11" t="s">
        <v>83</v>
      </c>
      <c r="C92" s="11"/>
      <c r="D92" s="10" t="s">
        <v>43</v>
      </c>
      <c r="E92" s="21">
        <f>E93</f>
        <v>312.7</v>
      </c>
      <c r="F92" s="21">
        <f t="shared" si="29"/>
        <v>322.89999999999998</v>
      </c>
      <c r="G92" s="21">
        <f t="shared" si="29"/>
        <v>333.7</v>
      </c>
    </row>
    <row r="93" spans="1:7" ht="38.25">
      <c r="A93" s="11"/>
      <c r="B93" s="17" t="s">
        <v>392</v>
      </c>
      <c r="C93" s="17"/>
      <c r="D93" s="3" t="s">
        <v>393</v>
      </c>
      <c r="E93" s="7">
        <f>E94</f>
        <v>312.7</v>
      </c>
      <c r="F93" s="7">
        <f>F94</f>
        <v>322.89999999999998</v>
      </c>
      <c r="G93" s="7">
        <f>G94</f>
        <v>333.7</v>
      </c>
    </row>
    <row r="94" spans="1:7" ht="63.75">
      <c r="A94" s="11"/>
      <c r="B94" s="17"/>
      <c r="C94" s="17">
        <v>100</v>
      </c>
      <c r="D94" s="6" t="s">
        <v>98</v>
      </c>
      <c r="E94" s="7">
        <v>312.7</v>
      </c>
      <c r="F94" s="24">
        <v>322.89999999999998</v>
      </c>
      <c r="G94" s="24">
        <v>333.7</v>
      </c>
    </row>
    <row r="95" spans="1:7" ht="25.5">
      <c r="A95" s="11" t="s">
        <v>166</v>
      </c>
      <c r="B95" s="11"/>
      <c r="C95" s="11"/>
      <c r="D95" s="10" t="s">
        <v>124</v>
      </c>
      <c r="E95" s="21">
        <f>E96+E109+E117</f>
        <v>9611.41</v>
      </c>
      <c r="F95" s="21">
        <f t="shared" ref="F95:G95" si="30">F96+F109+F117</f>
        <v>5516.41</v>
      </c>
      <c r="G95" s="21">
        <f t="shared" si="30"/>
        <v>5516.41</v>
      </c>
    </row>
    <row r="96" spans="1:7">
      <c r="A96" s="11" t="s">
        <v>167</v>
      </c>
      <c r="B96" s="11"/>
      <c r="C96" s="11"/>
      <c r="D96" s="10" t="s">
        <v>431</v>
      </c>
      <c r="E96" s="21">
        <f>E97</f>
        <v>2544.2799999999997</v>
      </c>
      <c r="F96" s="21">
        <f t="shared" ref="F96:G98" si="31">F97</f>
        <v>2184.2799999999997</v>
      </c>
      <c r="G96" s="21">
        <f t="shared" si="31"/>
        <v>2184.2799999999997</v>
      </c>
    </row>
    <row r="97" spans="1:7" ht="25.5">
      <c r="A97" s="11"/>
      <c r="B97" s="11" t="s">
        <v>57</v>
      </c>
      <c r="C97" s="11"/>
      <c r="D97" s="6" t="s">
        <v>31</v>
      </c>
      <c r="E97" s="21">
        <f>E98</f>
        <v>2544.2799999999997</v>
      </c>
      <c r="F97" s="21">
        <f t="shared" si="31"/>
        <v>2184.2799999999997</v>
      </c>
      <c r="G97" s="21">
        <f t="shared" si="31"/>
        <v>2184.2799999999997</v>
      </c>
    </row>
    <row r="98" spans="1:7" ht="38.25">
      <c r="A98" s="11"/>
      <c r="B98" s="11" t="s">
        <v>63</v>
      </c>
      <c r="C98" s="11"/>
      <c r="D98" s="10" t="s">
        <v>149</v>
      </c>
      <c r="E98" s="21">
        <f>E99</f>
        <v>2544.2799999999997</v>
      </c>
      <c r="F98" s="21">
        <f t="shared" si="31"/>
        <v>2184.2799999999997</v>
      </c>
      <c r="G98" s="21">
        <f t="shared" si="31"/>
        <v>2184.2799999999997</v>
      </c>
    </row>
    <row r="99" spans="1:7" ht="51">
      <c r="A99" s="11"/>
      <c r="B99" s="11" t="s">
        <v>65</v>
      </c>
      <c r="C99" s="11"/>
      <c r="D99" s="10" t="s">
        <v>150</v>
      </c>
      <c r="E99" s="21">
        <f>E100+E102+E104+E107</f>
        <v>2544.2799999999997</v>
      </c>
      <c r="F99" s="21">
        <f t="shared" ref="F99:G99" si="32">F100+F102+F104+F107</f>
        <v>2184.2799999999997</v>
      </c>
      <c r="G99" s="21">
        <f t="shared" si="32"/>
        <v>2184.2799999999997</v>
      </c>
    </row>
    <row r="100" spans="1:7" ht="63.75">
      <c r="A100" s="11"/>
      <c r="B100" s="11" t="s">
        <v>66</v>
      </c>
      <c r="C100" s="11"/>
      <c r="D100" s="10" t="s">
        <v>45</v>
      </c>
      <c r="E100" s="21">
        <f>E101</f>
        <v>300</v>
      </c>
      <c r="F100" s="21">
        <f t="shared" ref="F100:G100" si="33">F101</f>
        <v>100</v>
      </c>
      <c r="G100" s="21">
        <f t="shared" si="33"/>
        <v>100</v>
      </c>
    </row>
    <row r="101" spans="1:7" ht="25.5">
      <c r="A101" s="11"/>
      <c r="B101" s="11"/>
      <c r="C101" s="11" t="s">
        <v>120</v>
      </c>
      <c r="D101" s="10" t="s">
        <v>151</v>
      </c>
      <c r="E101" s="21">
        <v>300</v>
      </c>
      <c r="F101" s="22">
        <v>100</v>
      </c>
      <c r="G101" s="22">
        <v>100</v>
      </c>
    </row>
    <row r="102" spans="1:7" ht="38.25">
      <c r="A102" s="11"/>
      <c r="B102" s="11" t="s">
        <v>101</v>
      </c>
      <c r="C102" s="11"/>
      <c r="D102" s="10" t="s">
        <v>2</v>
      </c>
      <c r="E102" s="21">
        <f>E103</f>
        <v>20</v>
      </c>
      <c r="F102" s="21">
        <f t="shared" ref="F102:G102" si="34">F103</f>
        <v>20</v>
      </c>
      <c r="G102" s="21">
        <f t="shared" si="34"/>
        <v>20</v>
      </c>
    </row>
    <row r="103" spans="1:7" ht="25.5">
      <c r="A103" s="11"/>
      <c r="B103" s="11"/>
      <c r="C103" s="11" t="s">
        <v>120</v>
      </c>
      <c r="D103" s="10" t="s">
        <v>151</v>
      </c>
      <c r="E103" s="21">
        <v>20</v>
      </c>
      <c r="F103" s="22">
        <v>20</v>
      </c>
      <c r="G103" s="22">
        <v>20</v>
      </c>
    </row>
    <row r="104" spans="1:7" ht="25.5">
      <c r="A104" s="11"/>
      <c r="B104" s="11" t="s">
        <v>214</v>
      </c>
      <c r="C104" s="11"/>
      <c r="D104" s="10" t="s">
        <v>215</v>
      </c>
      <c r="E104" s="21">
        <f>E106+E105</f>
        <v>2024.28</v>
      </c>
      <c r="F104" s="21">
        <f t="shared" ref="F104:G104" si="35">F106+F105</f>
        <v>2024.28</v>
      </c>
      <c r="G104" s="21">
        <f t="shared" si="35"/>
        <v>2024.28</v>
      </c>
    </row>
    <row r="105" spans="1:7" ht="63.75">
      <c r="A105" s="11"/>
      <c r="B105" s="11"/>
      <c r="C105" s="11" t="s">
        <v>119</v>
      </c>
      <c r="D105" s="10" t="s">
        <v>98</v>
      </c>
      <c r="E105" s="21">
        <v>1944.28</v>
      </c>
      <c r="F105" s="21">
        <v>1944.28</v>
      </c>
      <c r="G105" s="21">
        <v>1944.28</v>
      </c>
    </row>
    <row r="106" spans="1:7" ht="25.5">
      <c r="A106" s="11"/>
      <c r="B106" s="11"/>
      <c r="C106" s="11" t="s">
        <v>120</v>
      </c>
      <c r="D106" s="10" t="s">
        <v>151</v>
      </c>
      <c r="E106" s="21">
        <v>80</v>
      </c>
      <c r="F106" s="22">
        <v>80</v>
      </c>
      <c r="G106" s="22">
        <v>80</v>
      </c>
    </row>
    <row r="107" spans="1:7" ht="38.25">
      <c r="A107" s="11"/>
      <c r="B107" s="4" t="s">
        <v>406</v>
      </c>
      <c r="C107" s="4"/>
      <c r="D107" s="3" t="s">
        <v>407</v>
      </c>
      <c r="E107" s="21">
        <f>E108</f>
        <v>200</v>
      </c>
      <c r="F107" s="21">
        <f t="shared" ref="F107:G107" si="36">F108</f>
        <v>40</v>
      </c>
      <c r="G107" s="21">
        <f t="shared" si="36"/>
        <v>40</v>
      </c>
    </row>
    <row r="108" spans="1:7" ht="25.5">
      <c r="A108" s="11"/>
      <c r="B108" s="4"/>
      <c r="C108" s="4">
        <v>200</v>
      </c>
      <c r="D108" s="3" t="s">
        <v>151</v>
      </c>
      <c r="E108" s="21">
        <v>200</v>
      </c>
      <c r="F108" s="22">
        <v>40</v>
      </c>
      <c r="G108" s="22">
        <v>40</v>
      </c>
    </row>
    <row r="109" spans="1:7" ht="38.25">
      <c r="A109" s="11" t="s">
        <v>168</v>
      </c>
      <c r="B109" s="11"/>
      <c r="C109" s="11"/>
      <c r="D109" s="10" t="s">
        <v>432</v>
      </c>
      <c r="E109" s="21">
        <f>E110</f>
        <v>105</v>
      </c>
      <c r="F109" s="21">
        <f t="shared" ref="F109:G111" si="37">F110</f>
        <v>20</v>
      </c>
      <c r="G109" s="21">
        <f t="shared" si="37"/>
        <v>20</v>
      </c>
    </row>
    <row r="110" spans="1:7" ht="25.5">
      <c r="A110" s="11"/>
      <c r="B110" s="11" t="s">
        <v>57</v>
      </c>
      <c r="C110" s="13"/>
      <c r="D110" s="6" t="s">
        <v>31</v>
      </c>
      <c r="E110" s="23">
        <f>E111</f>
        <v>105</v>
      </c>
      <c r="F110" s="23">
        <f t="shared" si="37"/>
        <v>20</v>
      </c>
      <c r="G110" s="23">
        <f t="shared" si="37"/>
        <v>20</v>
      </c>
    </row>
    <row r="111" spans="1:7" ht="25.5">
      <c r="A111" s="11"/>
      <c r="B111" s="11" t="s">
        <v>58</v>
      </c>
      <c r="C111" s="13"/>
      <c r="D111" s="6" t="s">
        <v>32</v>
      </c>
      <c r="E111" s="23">
        <f>E112</f>
        <v>105</v>
      </c>
      <c r="F111" s="23">
        <f t="shared" si="37"/>
        <v>20</v>
      </c>
      <c r="G111" s="23">
        <f t="shared" si="37"/>
        <v>20</v>
      </c>
    </row>
    <row r="112" spans="1:7" ht="38.25">
      <c r="A112" s="11"/>
      <c r="B112" s="11" t="s">
        <v>60</v>
      </c>
      <c r="C112" s="13"/>
      <c r="D112" s="6" t="s">
        <v>59</v>
      </c>
      <c r="E112" s="23">
        <f>E113+E115</f>
        <v>105</v>
      </c>
      <c r="F112" s="23">
        <f>F113+F115</f>
        <v>20</v>
      </c>
      <c r="G112" s="23">
        <f>G113+G115</f>
        <v>20</v>
      </c>
    </row>
    <row r="113" spans="1:7" ht="25.5">
      <c r="A113" s="11"/>
      <c r="B113" s="11" t="s">
        <v>61</v>
      </c>
      <c r="C113" s="13"/>
      <c r="D113" s="6" t="s">
        <v>0</v>
      </c>
      <c r="E113" s="23">
        <f>E114</f>
        <v>10</v>
      </c>
      <c r="F113" s="23">
        <f>F114</f>
        <v>10</v>
      </c>
      <c r="G113" s="23">
        <f>G114</f>
        <v>10</v>
      </c>
    </row>
    <row r="114" spans="1:7" ht="38.25">
      <c r="A114" s="11"/>
      <c r="B114" s="11"/>
      <c r="C114" s="13">
        <v>600</v>
      </c>
      <c r="D114" s="10" t="s">
        <v>97</v>
      </c>
      <c r="E114" s="23">
        <v>10</v>
      </c>
      <c r="F114" s="22">
        <v>10</v>
      </c>
      <c r="G114" s="22">
        <v>10</v>
      </c>
    </row>
    <row r="115" spans="1:7" ht="25.5">
      <c r="A115" s="11"/>
      <c r="B115" s="11" t="s">
        <v>62</v>
      </c>
      <c r="C115" s="13"/>
      <c r="D115" s="6" t="s">
        <v>1</v>
      </c>
      <c r="E115" s="23">
        <f>E116</f>
        <v>95</v>
      </c>
      <c r="F115" s="23">
        <f t="shared" ref="F115:G115" si="38">F116</f>
        <v>10</v>
      </c>
      <c r="G115" s="23">
        <f t="shared" si="38"/>
        <v>10</v>
      </c>
    </row>
    <row r="116" spans="1:7" ht="25.5">
      <c r="A116" s="11"/>
      <c r="B116" s="11"/>
      <c r="C116" s="13">
        <v>200</v>
      </c>
      <c r="D116" s="10" t="s">
        <v>151</v>
      </c>
      <c r="E116" s="23">
        <v>95</v>
      </c>
      <c r="F116" s="22">
        <v>10</v>
      </c>
      <c r="G116" s="22">
        <v>10</v>
      </c>
    </row>
    <row r="117" spans="1:7" ht="25.5">
      <c r="A117" s="11" t="s">
        <v>169</v>
      </c>
      <c r="B117" s="11"/>
      <c r="C117" s="13"/>
      <c r="D117" s="10" t="s">
        <v>125</v>
      </c>
      <c r="E117" s="23">
        <f>E118</f>
        <v>6962.13</v>
      </c>
      <c r="F117" s="23">
        <f t="shared" ref="F117:G117" si="39">F118</f>
        <v>3312.13</v>
      </c>
      <c r="G117" s="23">
        <f t="shared" si="39"/>
        <v>3312.13</v>
      </c>
    </row>
    <row r="118" spans="1:7" ht="25.5">
      <c r="A118" s="11"/>
      <c r="B118" s="11" t="s">
        <v>57</v>
      </c>
      <c r="C118" s="13"/>
      <c r="D118" s="6" t="s">
        <v>31</v>
      </c>
      <c r="E118" s="23">
        <f>E119+E123</f>
        <v>6962.13</v>
      </c>
      <c r="F118" s="23">
        <f>F119+F123</f>
        <v>3312.13</v>
      </c>
      <c r="G118" s="23">
        <f>G119+G123</f>
        <v>3312.13</v>
      </c>
    </row>
    <row r="119" spans="1:7" ht="38.25">
      <c r="A119" s="11"/>
      <c r="B119" s="11" t="s">
        <v>63</v>
      </c>
      <c r="C119" s="13"/>
      <c r="D119" s="6" t="s">
        <v>44</v>
      </c>
      <c r="E119" s="23">
        <f>E120</f>
        <v>40</v>
      </c>
      <c r="F119" s="23">
        <f t="shared" ref="F119:G119" si="40">F120</f>
        <v>40</v>
      </c>
      <c r="G119" s="23">
        <f t="shared" si="40"/>
        <v>40</v>
      </c>
    </row>
    <row r="120" spans="1:7" ht="51">
      <c r="A120" s="11"/>
      <c r="B120" s="11" t="s">
        <v>65</v>
      </c>
      <c r="C120" s="13"/>
      <c r="D120" s="6" t="s">
        <v>64</v>
      </c>
      <c r="E120" s="23">
        <f>E121</f>
        <v>40</v>
      </c>
      <c r="F120" s="23">
        <f t="shared" ref="F120:G120" si="41">F121</f>
        <v>40</v>
      </c>
      <c r="G120" s="23">
        <f t="shared" si="41"/>
        <v>40</v>
      </c>
    </row>
    <row r="121" spans="1:7" ht="25.5">
      <c r="A121" s="11"/>
      <c r="B121" s="11" t="s">
        <v>442</v>
      </c>
      <c r="C121" s="13"/>
      <c r="D121" s="6" t="s">
        <v>443</v>
      </c>
      <c r="E121" s="23">
        <f>E122</f>
        <v>40</v>
      </c>
      <c r="F121" s="23">
        <f t="shared" ref="F121:G121" si="42">F122</f>
        <v>40</v>
      </c>
      <c r="G121" s="23">
        <f t="shared" si="42"/>
        <v>40</v>
      </c>
    </row>
    <row r="122" spans="1:7" ht="25.5">
      <c r="A122" s="11"/>
      <c r="B122" s="11"/>
      <c r="C122" s="13">
        <v>200</v>
      </c>
      <c r="D122" s="10" t="s">
        <v>151</v>
      </c>
      <c r="E122" s="23">
        <v>40</v>
      </c>
      <c r="F122" s="23">
        <v>40</v>
      </c>
      <c r="G122" s="23">
        <v>40</v>
      </c>
    </row>
    <row r="123" spans="1:7" ht="25.5">
      <c r="A123" s="11"/>
      <c r="B123" s="11" t="s">
        <v>276</v>
      </c>
      <c r="C123" s="13"/>
      <c r="D123" s="6" t="s">
        <v>277</v>
      </c>
      <c r="E123" s="23">
        <f>E124</f>
        <v>6922.13</v>
      </c>
      <c r="F123" s="23">
        <f t="shared" ref="F123:G123" si="43">F124</f>
        <v>3272.13</v>
      </c>
      <c r="G123" s="23">
        <f t="shared" si="43"/>
        <v>3272.13</v>
      </c>
    </row>
    <row r="124" spans="1:7" ht="25.5">
      <c r="A124" s="11"/>
      <c r="B124" s="11" t="s">
        <v>278</v>
      </c>
      <c r="C124" s="13"/>
      <c r="D124" s="6" t="s">
        <v>279</v>
      </c>
      <c r="E124" s="23">
        <f>E125+E127+E131+E129</f>
        <v>6922.13</v>
      </c>
      <c r="F124" s="23">
        <f t="shared" ref="F124:G124" si="44">F125+F127+F131+F129</f>
        <v>3272.13</v>
      </c>
      <c r="G124" s="23">
        <f t="shared" si="44"/>
        <v>3272.13</v>
      </c>
    </row>
    <row r="125" spans="1:7" ht="25.5">
      <c r="A125" s="11"/>
      <c r="B125" s="11" t="s">
        <v>444</v>
      </c>
      <c r="C125" s="13"/>
      <c r="D125" s="6" t="s">
        <v>445</v>
      </c>
      <c r="E125" s="23">
        <f>E126</f>
        <v>750</v>
      </c>
      <c r="F125" s="23">
        <f t="shared" ref="F125:G125" si="45">F126</f>
        <v>100</v>
      </c>
      <c r="G125" s="23">
        <f t="shared" si="45"/>
        <v>100</v>
      </c>
    </row>
    <row r="126" spans="1:7" ht="25.5">
      <c r="A126" s="11"/>
      <c r="B126" s="11"/>
      <c r="C126" s="13">
        <v>200</v>
      </c>
      <c r="D126" s="10" t="s">
        <v>151</v>
      </c>
      <c r="E126" s="23">
        <v>750</v>
      </c>
      <c r="F126" s="23">
        <v>100</v>
      </c>
      <c r="G126" s="23">
        <v>100</v>
      </c>
    </row>
    <row r="127" spans="1:7" ht="25.5">
      <c r="A127" s="11"/>
      <c r="B127" s="11" t="s">
        <v>322</v>
      </c>
      <c r="C127" s="13"/>
      <c r="D127" s="6" t="s">
        <v>280</v>
      </c>
      <c r="E127" s="23">
        <f>E128</f>
        <v>12</v>
      </c>
      <c r="F127" s="23">
        <f t="shared" ref="F127:G127" si="46">F128</f>
        <v>12</v>
      </c>
      <c r="G127" s="23">
        <f t="shared" si="46"/>
        <v>12</v>
      </c>
    </row>
    <row r="128" spans="1:7" ht="25.5">
      <c r="A128" s="11"/>
      <c r="B128" s="11"/>
      <c r="C128" s="13">
        <v>200</v>
      </c>
      <c r="D128" s="10" t="s">
        <v>151</v>
      </c>
      <c r="E128" s="23">
        <v>12</v>
      </c>
      <c r="F128" s="22">
        <v>12</v>
      </c>
      <c r="G128" s="22">
        <v>12</v>
      </c>
    </row>
    <row r="129" spans="1:7" ht="25.5">
      <c r="A129" s="11"/>
      <c r="B129" s="11" t="s">
        <v>323</v>
      </c>
      <c r="C129" s="13"/>
      <c r="D129" s="10" t="s">
        <v>213</v>
      </c>
      <c r="E129" s="23">
        <f>E130</f>
        <v>6000</v>
      </c>
      <c r="F129" s="23">
        <f t="shared" ref="F129:G129" si="47">F130</f>
        <v>3000</v>
      </c>
      <c r="G129" s="23">
        <f t="shared" si="47"/>
        <v>3000</v>
      </c>
    </row>
    <row r="130" spans="1:7" ht="38.25">
      <c r="A130" s="11"/>
      <c r="B130" s="11"/>
      <c r="C130" s="13">
        <v>600</v>
      </c>
      <c r="D130" s="10" t="s">
        <v>97</v>
      </c>
      <c r="E130" s="23">
        <v>6000</v>
      </c>
      <c r="F130" s="23">
        <v>3000</v>
      </c>
      <c r="G130" s="23">
        <v>3000</v>
      </c>
    </row>
    <row r="131" spans="1:7" ht="38.25">
      <c r="A131" s="11"/>
      <c r="B131" s="11" t="s">
        <v>281</v>
      </c>
      <c r="C131" s="13"/>
      <c r="D131" s="10" t="s">
        <v>193</v>
      </c>
      <c r="E131" s="23">
        <f>E132</f>
        <v>160.13</v>
      </c>
      <c r="F131" s="23">
        <f t="shared" ref="F131:G131" si="48">F132</f>
        <v>160.13</v>
      </c>
      <c r="G131" s="23">
        <f t="shared" si="48"/>
        <v>160.13</v>
      </c>
    </row>
    <row r="132" spans="1:7" ht="63.75">
      <c r="A132" s="11"/>
      <c r="B132" s="11"/>
      <c r="C132" s="13">
        <v>100</v>
      </c>
      <c r="D132" s="10" t="s">
        <v>98</v>
      </c>
      <c r="E132" s="23">
        <v>160.13</v>
      </c>
      <c r="F132" s="23">
        <v>160.13</v>
      </c>
      <c r="G132" s="23">
        <v>160.13</v>
      </c>
    </row>
    <row r="133" spans="1:7">
      <c r="A133" s="11" t="s">
        <v>170</v>
      </c>
      <c r="B133" s="11"/>
      <c r="C133" s="11"/>
      <c r="D133" s="10" t="s">
        <v>126</v>
      </c>
      <c r="E133" s="21">
        <f>E134+E139+E155</f>
        <v>23033.066680000004</v>
      </c>
      <c r="F133" s="21">
        <f>F134+F139+F155</f>
        <v>13425.5</v>
      </c>
      <c r="G133" s="21">
        <f>G134+G139+G155</f>
        <v>13795.5</v>
      </c>
    </row>
    <row r="134" spans="1:7">
      <c r="A134" s="11" t="s">
        <v>194</v>
      </c>
      <c r="B134" s="11"/>
      <c r="C134" s="11"/>
      <c r="D134" s="10" t="s">
        <v>195</v>
      </c>
      <c r="E134" s="21">
        <f>E135</f>
        <v>6950</v>
      </c>
      <c r="F134" s="21">
        <f t="shared" ref="F134:G137" si="49">F135</f>
        <v>450</v>
      </c>
      <c r="G134" s="21">
        <f t="shared" si="49"/>
        <v>450</v>
      </c>
    </row>
    <row r="135" spans="1:7" ht="25.5">
      <c r="A135" s="11"/>
      <c r="B135" s="11" t="s">
        <v>153</v>
      </c>
      <c r="C135" s="11"/>
      <c r="D135" s="6" t="s">
        <v>154</v>
      </c>
      <c r="E135" s="21">
        <f>E136</f>
        <v>6950</v>
      </c>
      <c r="F135" s="21">
        <f t="shared" si="49"/>
        <v>450</v>
      </c>
      <c r="G135" s="21">
        <f t="shared" si="49"/>
        <v>450</v>
      </c>
    </row>
    <row r="136" spans="1:7" ht="25.5">
      <c r="A136" s="11"/>
      <c r="B136" s="11" t="s">
        <v>228</v>
      </c>
      <c r="C136" s="11"/>
      <c r="D136" s="10" t="s">
        <v>229</v>
      </c>
      <c r="E136" s="21">
        <f>E137</f>
        <v>6950</v>
      </c>
      <c r="F136" s="21">
        <f t="shared" si="49"/>
        <v>450</v>
      </c>
      <c r="G136" s="21">
        <f t="shared" si="49"/>
        <v>450</v>
      </c>
    </row>
    <row r="137" spans="1:7">
      <c r="A137" s="11"/>
      <c r="B137" s="11" t="s">
        <v>375</v>
      </c>
      <c r="C137" s="11"/>
      <c r="D137" s="10" t="s">
        <v>192</v>
      </c>
      <c r="E137" s="21">
        <f>E138</f>
        <v>6950</v>
      </c>
      <c r="F137" s="21">
        <f t="shared" si="49"/>
        <v>450</v>
      </c>
      <c r="G137" s="21">
        <f t="shared" si="49"/>
        <v>450</v>
      </c>
    </row>
    <row r="138" spans="1:7">
      <c r="A138" s="11"/>
      <c r="B138" s="11"/>
      <c r="C138" s="13">
        <v>800</v>
      </c>
      <c r="D138" s="10" t="s">
        <v>96</v>
      </c>
      <c r="E138" s="21">
        <v>6950</v>
      </c>
      <c r="F138" s="22">
        <v>450</v>
      </c>
      <c r="G138" s="22">
        <v>450</v>
      </c>
    </row>
    <row r="139" spans="1:7">
      <c r="A139" s="11" t="s">
        <v>171</v>
      </c>
      <c r="B139" s="11"/>
      <c r="C139" s="11"/>
      <c r="D139" s="10" t="s">
        <v>127</v>
      </c>
      <c r="E139" s="21">
        <f>E140</f>
        <v>15583.066680000002</v>
      </c>
      <c r="F139" s="21">
        <f>F140</f>
        <v>12525.5</v>
      </c>
      <c r="G139" s="21">
        <f>G140</f>
        <v>12895.5</v>
      </c>
    </row>
    <row r="140" spans="1:7" ht="25.5">
      <c r="A140" s="11"/>
      <c r="B140" s="11" t="s">
        <v>334</v>
      </c>
      <c r="C140" s="13"/>
      <c r="D140" s="6" t="s">
        <v>335</v>
      </c>
      <c r="E140" s="21">
        <f>E141</f>
        <v>15583.066680000002</v>
      </c>
      <c r="F140" s="21">
        <f t="shared" ref="F140:G140" si="50">F141</f>
        <v>12525.5</v>
      </c>
      <c r="G140" s="21">
        <f t="shared" si="50"/>
        <v>12895.5</v>
      </c>
    </row>
    <row r="141" spans="1:7" ht="25.5">
      <c r="A141" s="11"/>
      <c r="B141" s="11" t="s">
        <v>349</v>
      </c>
      <c r="C141" s="13"/>
      <c r="D141" s="6" t="s">
        <v>350</v>
      </c>
      <c r="E141" s="23">
        <f>E142+E149+E152</f>
        <v>15583.066680000002</v>
      </c>
      <c r="F141" s="23">
        <f t="shared" ref="F141:G141" si="51">F142+F149+F152</f>
        <v>12525.5</v>
      </c>
      <c r="G141" s="23">
        <f t="shared" si="51"/>
        <v>12895.5</v>
      </c>
    </row>
    <row r="142" spans="1:7" ht="12.75" customHeight="1">
      <c r="A142" s="11"/>
      <c r="B142" s="11" t="s">
        <v>351</v>
      </c>
      <c r="C142" s="13"/>
      <c r="D142" s="6" t="s">
        <v>81</v>
      </c>
      <c r="E142" s="23">
        <f>E143+E145+E147</f>
        <v>9362.3998800000008</v>
      </c>
      <c r="F142" s="23">
        <f t="shared" ref="F142:G142" si="52">F143+F145+F147</f>
        <v>12525.5</v>
      </c>
      <c r="G142" s="23">
        <f t="shared" si="52"/>
        <v>12895.5</v>
      </c>
    </row>
    <row r="143" spans="1:7" ht="25.5">
      <c r="A143" s="11"/>
      <c r="B143" s="11" t="s">
        <v>352</v>
      </c>
      <c r="C143" s="13"/>
      <c r="D143" s="6" t="s">
        <v>162</v>
      </c>
      <c r="E143" s="23">
        <f>E144</f>
        <v>5200</v>
      </c>
      <c r="F143" s="23">
        <f t="shared" ref="F143:G143" si="53">F144</f>
        <v>8000</v>
      </c>
      <c r="G143" s="23">
        <f t="shared" si="53"/>
        <v>8000</v>
      </c>
    </row>
    <row r="144" spans="1:7" ht="25.5">
      <c r="A144" s="11"/>
      <c r="B144" s="11"/>
      <c r="C144" s="13">
        <v>200</v>
      </c>
      <c r="D144" s="10" t="s">
        <v>151</v>
      </c>
      <c r="E144" s="23">
        <v>5200</v>
      </c>
      <c r="F144" s="22">
        <v>8000</v>
      </c>
      <c r="G144" s="22">
        <v>8000</v>
      </c>
    </row>
    <row r="145" spans="1:7" ht="25.5">
      <c r="A145" s="11"/>
      <c r="B145" s="11" t="s">
        <v>353</v>
      </c>
      <c r="C145" s="13"/>
      <c r="D145" s="6" t="s">
        <v>128</v>
      </c>
      <c r="E145" s="23">
        <f>E146</f>
        <v>4070</v>
      </c>
      <c r="F145" s="23">
        <f t="shared" ref="F145:G147" si="54">F146</f>
        <v>700</v>
      </c>
      <c r="G145" s="23">
        <f t="shared" si="54"/>
        <v>700</v>
      </c>
    </row>
    <row r="146" spans="1:7" ht="25.5">
      <c r="A146" s="11"/>
      <c r="B146" s="11"/>
      <c r="C146" s="13">
        <v>200</v>
      </c>
      <c r="D146" s="10" t="s">
        <v>151</v>
      </c>
      <c r="E146" s="23">
        <v>4070</v>
      </c>
      <c r="F146" s="22">
        <v>700</v>
      </c>
      <c r="G146" s="22">
        <v>700</v>
      </c>
    </row>
    <row r="147" spans="1:7" ht="25.5">
      <c r="A147" s="11"/>
      <c r="B147" s="11" t="s">
        <v>354</v>
      </c>
      <c r="C147" s="13"/>
      <c r="D147" s="6" t="s">
        <v>128</v>
      </c>
      <c r="E147" s="23">
        <f>E148</f>
        <v>92.399879999999996</v>
      </c>
      <c r="F147" s="23">
        <f t="shared" si="54"/>
        <v>3825.5</v>
      </c>
      <c r="G147" s="23">
        <f t="shared" si="54"/>
        <v>4195.5</v>
      </c>
    </row>
    <row r="148" spans="1:7" ht="25.5">
      <c r="A148" s="11"/>
      <c r="B148" s="11"/>
      <c r="C148" s="13">
        <v>200</v>
      </c>
      <c r="D148" s="10" t="s">
        <v>151</v>
      </c>
      <c r="E148" s="23">
        <v>92.399879999999996</v>
      </c>
      <c r="F148" s="22">
        <v>3825.5</v>
      </c>
      <c r="G148" s="22">
        <v>4195.5</v>
      </c>
    </row>
    <row r="149" spans="1:7" ht="51">
      <c r="A149" s="11"/>
      <c r="B149" s="4" t="s">
        <v>466</v>
      </c>
      <c r="C149" s="4"/>
      <c r="D149" s="3" t="s">
        <v>473</v>
      </c>
      <c r="E149" s="23">
        <f>E150</f>
        <v>4825.6764000000003</v>
      </c>
      <c r="F149" s="23">
        <f t="shared" ref="F149:G150" si="55">F150</f>
        <v>0</v>
      </c>
      <c r="G149" s="23">
        <f t="shared" si="55"/>
        <v>0</v>
      </c>
    </row>
    <row r="150" spans="1:7" ht="51">
      <c r="A150" s="11"/>
      <c r="B150" s="4" t="s">
        <v>467</v>
      </c>
      <c r="C150" s="4"/>
      <c r="D150" s="3" t="s">
        <v>474</v>
      </c>
      <c r="E150" s="23">
        <f>E151</f>
        <v>4825.6764000000003</v>
      </c>
      <c r="F150" s="23">
        <f t="shared" si="55"/>
        <v>0</v>
      </c>
      <c r="G150" s="23">
        <f t="shared" si="55"/>
        <v>0</v>
      </c>
    </row>
    <row r="151" spans="1:7" ht="25.5">
      <c r="A151" s="11"/>
      <c r="B151" s="11"/>
      <c r="C151" s="13">
        <v>200</v>
      </c>
      <c r="D151" s="10" t="s">
        <v>151</v>
      </c>
      <c r="E151" s="23">
        <v>4825.6764000000003</v>
      </c>
      <c r="F151" s="22">
        <v>0</v>
      </c>
      <c r="G151" s="22">
        <v>0</v>
      </c>
    </row>
    <row r="152" spans="1:7" ht="38.25">
      <c r="A152" s="11"/>
      <c r="B152" s="4" t="s">
        <v>468</v>
      </c>
      <c r="C152" s="4"/>
      <c r="D152" s="3" t="s">
        <v>454</v>
      </c>
      <c r="E152" s="23">
        <f>E153</f>
        <v>1394.9903999999999</v>
      </c>
      <c r="F152" s="23">
        <f t="shared" ref="F152:G153" si="56">F153</f>
        <v>0</v>
      </c>
      <c r="G152" s="23">
        <f t="shared" si="56"/>
        <v>0</v>
      </c>
    </row>
    <row r="153" spans="1:7" ht="38.25">
      <c r="A153" s="11"/>
      <c r="B153" s="4" t="s">
        <v>469</v>
      </c>
      <c r="C153" s="4"/>
      <c r="D153" s="3" t="s">
        <v>455</v>
      </c>
      <c r="E153" s="23">
        <f>E154</f>
        <v>1394.9903999999999</v>
      </c>
      <c r="F153" s="23">
        <f t="shared" si="56"/>
        <v>0</v>
      </c>
      <c r="G153" s="23">
        <f t="shared" si="56"/>
        <v>0</v>
      </c>
    </row>
    <row r="154" spans="1:7" ht="25.5">
      <c r="A154" s="11"/>
      <c r="B154" s="17"/>
      <c r="C154" s="17">
        <v>200</v>
      </c>
      <c r="D154" s="3" t="s">
        <v>151</v>
      </c>
      <c r="E154" s="23">
        <v>1394.9903999999999</v>
      </c>
      <c r="F154" s="22">
        <v>0</v>
      </c>
      <c r="G154" s="22">
        <v>0</v>
      </c>
    </row>
    <row r="155" spans="1:7" ht="25.5">
      <c r="A155" s="11" t="s">
        <v>172</v>
      </c>
      <c r="B155" s="11"/>
      <c r="C155" s="11"/>
      <c r="D155" s="10" t="s">
        <v>129</v>
      </c>
      <c r="E155" s="21">
        <f>E156+E167+E171+E176</f>
        <v>500</v>
      </c>
      <c r="F155" s="21">
        <f t="shared" ref="F155:G155" si="57">F156+F167+F171+F176</f>
        <v>450</v>
      </c>
      <c r="G155" s="21">
        <f t="shared" si="57"/>
        <v>450</v>
      </c>
    </row>
    <row r="156" spans="1:7" ht="25.5">
      <c r="A156" s="11"/>
      <c r="B156" s="11" t="s">
        <v>46</v>
      </c>
      <c r="C156" s="13"/>
      <c r="D156" s="6" t="s">
        <v>26</v>
      </c>
      <c r="E156" s="23">
        <f>E157+E163</f>
        <v>150</v>
      </c>
      <c r="F156" s="23">
        <f>F157+F163</f>
        <v>150</v>
      </c>
      <c r="G156" s="23">
        <f>G157+G163</f>
        <v>150</v>
      </c>
    </row>
    <row r="157" spans="1:7" ht="25.5">
      <c r="A157" s="11"/>
      <c r="B157" s="11" t="s">
        <v>47</v>
      </c>
      <c r="C157" s="13"/>
      <c r="D157" s="6" t="s">
        <v>27</v>
      </c>
      <c r="E157" s="23">
        <f>E158</f>
        <v>120</v>
      </c>
      <c r="F157" s="23">
        <f t="shared" ref="F157:G157" si="58">F158</f>
        <v>120</v>
      </c>
      <c r="G157" s="23">
        <f t="shared" si="58"/>
        <v>120</v>
      </c>
    </row>
    <row r="158" spans="1:7" ht="25.5">
      <c r="A158" s="11"/>
      <c r="B158" s="11" t="s">
        <v>49</v>
      </c>
      <c r="C158" s="13"/>
      <c r="D158" s="6" t="s">
        <v>48</v>
      </c>
      <c r="E158" s="23">
        <f>E159+E161</f>
        <v>120</v>
      </c>
      <c r="F158" s="23">
        <f t="shared" ref="F158:G158" si="59">F159+F161</f>
        <v>120</v>
      </c>
      <c r="G158" s="23">
        <f t="shared" si="59"/>
        <v>120</v>
      </c>
    </row>
    <row r="159" spans="1:7" ht="38.25">
      <c r="A159" s="11"/>
      <c r="B159" s="17" t="s">
        <v>314</v>
      </c>
      <c r="C159" s="17"/>
      <c r="D159" s="5" t="s">
        <v>238</v>
      </c>
      <c r="E159" s="23">
        <f>E160</f>
        <v>50</v>
      </c>
      <c r="F159" s="23">
        <f t="shared" ref="F159:G159" si="60">F160</f>
        <v>50</v>
      </c>
      <c r="G159" s="23">
        <f t="shared" si="60"/>
        <v>50</v>
      </c>
    </row>
    <row r="160" spans="1:7" ht="38.25">
      <c r="A160" s="11"/>
      <c r="B160" s="17"/>
      <c r="C160" s="17">
        <v>600</v>
      </c>
      <c r="D160" s="3" t="s">
        <v>97</v>
      </c>
      <c r="E160" s="23">
        <v>50</v>
      </c>
      <c r="F160" s="22">
        <v>50</v>
      </c>
      <c r="G160" s="22">
        <v>50</v>
      </c>
    </row>
    <row r="161" spans="1:7" ht="38.25">
      <c r="A161" s="11"/>
      <c r="B161" s="17" t="s">
        <v>315</v>
      </c>
      <c r="C161" s="17"/>
      <c r="D161" s="5" t="s">
        <v>239</v>
      </c>
      <c r="E161" s="23">
        <f>E162</f>
        <v>70</v>
      </c>
      <c r="F161" s="23">
        <f t="shared" ref="F161:G161" si="61">F162</f>
        <v>70</v>
      </c>
      <c r="G161" s="23">
        <f t="shared" si="61"/>
        <v>70</v>
      </c>
    </row>
    <row r="162" spans="1:7" ht="38.25">
      <c r="A162" s="11"/>
      <c r="B162" s="17"/>
      <c r="C162" s="17">
        <v>600</v>
      </c>
      <c r="D162" s="3" t="s">
        <v>97</v>
      </c>
      <c r="E162" s="23">
        <v>70</v>
      </c>
      <c r="F162" s="22">
        <v>70</v>
      </c>
      <c r="G162" s="22">
        <v>70</v>
      </c>
    </row>
    <row r="163" spans="1:7" ht="25.5">
      <c r="A163" s="11"/>
      <c r="B163" s="11" t="s">
        <v>50</v>
      </c>
      <c r="C163" s="13"/>
      <c r="D163" s="6" t="s">
        <v>28</v>
      </c>
      <c r="E163" s="23">
        <f>E164</f>
        <v>30</v>
      </c>
      <c r="F163" s="23">
        <f t="shared" ref="F163:G164" si="62">F164</f>
        <v>30</v>
      </c>
      <c r="G163" s="23">
        <f t="shared" si="62"/>
        <v>30</v>
      </c>
    </row>
    <row r="164" spans="1:7" ht="38.25">
      <c r="A164" s="11"/>
      <c r="B164" s="11" t="s">
        <v>52</v>
      </c>
      <c r="C164" s="13"/>
      <c r="D164" s="6" t="s">
        <v>51</v>
      </c>
      <c r="E164" s="23">
        <f>E165</f>
        <v>30</v>
      </c>
      <c r="F164" s="23">
        <f t="shared" si="62"/>
        <v>30</v>
      </c>
      <c r="G164" s="23">
        <f t="shared" si="62"/>
        <v>30</v>
      </c>
    </row>
    <row r="165" spans="1:7" ht="25.5">
      <c r="A165" s="11"/>
      <c r="B165" s="17" t="s">
        <v>316</v>
      </c>
      <c r="C165" s="17"/>
      <c r="D165" s="3" t="s">
        <v>240</v>
      </c>
      <c r="E165" s="23">
        <f>SUM(E166:E166)</f>
        <v>30</v>
      </c>
      <c r="F165" s="23">
        <f>SUM(F166:F166)</f>
        <v>30</v>
      </c>
      <c r="G165" s="23">
        <f>SUM(G166:G166)</f>
        <v>30</v>
      </c>
    </row>
    <row r="166" spans="1:7" ht="38.25">
      <c r="A166" s="11"/>
      <c r="B166" s="11"/>
      <c r="C166" s="13">
        <v>600</v>
      </c>
      <c r="D166" s="6" t="s">
        <v>97</v>
      </c>
      <c r="E166" s="23">
        <v>30</v>
      </c>
      <c r="F166" s="22">
        <v>30</v>
      </c>
      <c r="G166" s="22">
        <v>30</v>
      </c>
    </row>
    <row r="167" spans="1:7" ht="25.5">
      <c r="A167" s="11"/>
      <c r="B167" s="11" t="s">
        <v>155</v>
      </c>
      <c r="C167" s="13"/>
      <c r="D167" s="10" t="s">
        <v>157</v>
      </c>
      <c r="E167" s="23">
        <f>E168</f>
        <v>200</v>
      </c>
      <c r="F167" s="23">
        <f t="shared" ref="F167:G169" si="63">F168</f>
        <v>200</v>
      </c>
      <c r="G167" s="23">
        <f t="shared" si="63"/>
        <v>200</v>
      </c>
    </row>
    <row r="168" spans="1:7" ht="25.5">
      <c r="A168" s="11"/>
      <c r="B168" s="11" t="s">
        <v>232</v>
      </c>
      <c r="C168" s="13"/>
      <c r="D168" s="10" t="s">
        <v>233</v>
      </c>
      <c r="E168" s="23">
        <f>E169</f>
        <v>200</v>
      </c>
      <c r="F168" s="23">
        <f t="shared" si="63"/>
        <v>200</v>
      </c>
      <c r="G168" s="23">
        <f t="shared" si="63"/>
        <v>200</v>
      </c>
    </row>
    <row r="169" spans="1:7" ht="25.5">
      <c r="A169" s="11"/>
      <c r="B169" s="11" t="s">
        <v>234</v>
      </c>
      <c r="C169" s="13"/>
      <c r="D169" s="10" t="s">
        <v>156</v>
      </c>
      <c r="E169" s="23">
        <f>E170</f>
        <v>200</v>
      </c>
      <c r="F169" s="23">
        <f t="shared" si="63"/>
        <v>200</v>
      </c>
      <c r="G169" s="23">
        <f t="shared" si="63"/>
        <v>200</v>
      </c>
    </row>
    <row r="170" spans="1:7" ht="25.5">
      <c r="A170" s="11"/>
      <c r="B170" s="11"/>
      <c r="C170" s="13">
        <v>200</v>
      </c>
      <c r="D170" s="10" t="s">
        <v>151</v>
      </c>
      <c r="E170" s="23">
        <v>200</v>
      </c>
      <c r="F170" s="22">
        <v>200</v>
      </c>
      <c r="G170" s="22">
        <v>200</v>
      </c>
    </row>
    <row r="171" spans="1:7">
      <c r="A171" s="11"/>
      <c r="B171" s="17" t="s">
        <v>242</v>
      </c>
      <c r="C171" s="17"/>
      <c r="D171" s="3" t="s">
        <v>241</v>
      </c>
      <c r="E171" s="23">
        <f>E172</f>
        <v>100</v>
      </c>
      <c r="F171" s="23">
        <f t="shared" ref="F171:G171" si="64">F172</f>
        <v>100</v>
      </c>
      <c r="G171" s="23">
        <f t="shared" si="64"/>
        <v>100</v>
      </c>
    </row>
    <row r="172" spans="1:7" ht="25.5">
      <c r="A172" s="11"/>
      <c r="B172" s="17" t="s">
        <v>256</v>
      </c>
      <c r="C172" s="17"/>
      <c r="D172" s="3" t="s">
        <v>257</v>
      </c>
      <c r="E172" s="7">
        <f t="shared" ref="E172:G174" si="65">E173</f>
        <v>100</v>
      </c>
      <c r="F172" s="7">
        <f t="shared" si="65"/>
        <v>100</v>
      </c>
      <c r="G172" s="7">
        <f t="shared" si="65"/>
        <v>100</v>
      </c>
    </row>
    <row r="173" spans="1:7" ht="25.5">
      <c r="A173" s="11"/>
      <c r="B173" s="17" t="s">
        <v>258</v>
      </c>
      <c r="C173" s="17"/>
      <c r="D173" s="3" t="s">
        <v>259</v>
      </c>
      <c r="E173" s="7">
        <f t="shared" si="65"/>
        <v>100</v>
      </c>
      <c r="F173" s="7">
        <f t="shared" si="65"/>
        <v>100</v>
      </c>
      <c r="G173" s="7">
        <f t="shared" si="65"/>
        <v>100</v>
      </c>
    </row>
    <row r="174" spans="1:7" ht="25.5">
      <c r="A174" s="11"/>
      <c r="B174" s="17" t="s">
        <v>260</v>
      </c>
      <c r="C174" s="17"/>
      <c r="D174" s="3" t="s">
        <v>261</v>
      </c>
      <c r="E174" s="7">
        <f t="shared" si="65"/>
        <v>100</v>
      </c>
      <c r="F174" s="7">
        <f t="shared" si="65"/>
        <v>100</v>
      </c>
      <c r="G174" s="7">
        <f t="shared" si="65"/>
        <v>100</v>
      </c>
    </row>
    <row r="175" spans="1:7" ht="38.25">
      <c r="A175" s="11"/>
      <c r="B175" s="17"/>
      <c r="C175" s="17">
        <v>600</v>
      </c>
      <c r="D175" s="3" t="s">
        <v>97</v>
      </c>
      <c r="E175" s="7">
        <v>100</v>
      </c>
      <c r="F175" s="24">
        <v>100</v>
      </c>
      <c r="G175" s="24">
        <v>100</v>
      </c>
    </row>
    <row r="176" spans="1:7" ht="25.5">
      <c r="A176" s="11"/>
      <c r="B176" s="4" t="s">
        <v>334</v>
      </c>
      <c r="C176" s="4"/>
      <c r="D176" s="3" t="s">
        <v>335</v>
      </c>
      <c r="E176" s="7">
        <f>E177</f>
        <v>50</v>
      </c>
      <c r="F176" s="7">
        <f t="shared" ref="F176:G178" si="66">F177</f>
        <v>0</v>
      </c>
      <c r="G176" s="7">
        <f t="shared" si="66"/>
        <v>0</v>
      </c>
    </row>
    <row r="177" spans="1:7" ht="25.5">
      <c r="A177" s="11"/>
      <c r="B177" s="4" t="s">
        <v>420</v>
      </c>
      <c r="C177" s="4"/>
      <c r="D177" s="3" t="s">
        <v>422</v>
      </c>
      <c r="E177" s="7">
        <f>E178</f>
        <v>50</v>
      </c>
      <c r="F177" s="7">
        <f t="shared" si="66"/>
        <v>0</v>
      </c>
      <c r="G177" s="7">
        <f t="shared" si="66"/>
        <v>0</v>
      </c>
    </row>
    <row r="178" spans="1:7" ht="25.5">
      <c r="A178" s="11"/>
      <c r="B178" s="4" t="s">
        <v>421</v>
      </c>
      <c r="C178" s="4"/>
      <c r="D178" s="3" t="s">
        <v>423</v>
      </c>
      <c r="E178" s="7">
        <f>E179</f>
        <v>50</v>
      </c>
      <c r="F178" s="7">
        <f t="shared" si="66"/>
        <v>0</v>
      </c>
      <c r="G178" s="7">
        <f t="shared" si="66"/>
        <v>0</v>
      </c>
    </row>
    <row r="179" spans="1:7">
      <c r="A179" s="11"/>
      <c r="B179" s="4" t="s">
        <v>439</v>
      </c>
      <c r="C179" s="4"/>
      <c r="D179" s="3" t="s">
        <v>440</v>
      </c>
      <c r="E179" s="7">
        <f>E180</f>
        <v>50</v>
      </c>
      <c r="F179" s="7">
        <f t="shared" ref="F179:G179" si="67">F180</f>
        <v>0</v>
      </c>
      <c r="G179" s="7">
        <f t="shared" si="67"/>
        <v>0</v>
      </c>
    </row>
    <row r="180" spans="1:7" ht="25.5">
      <c r="A180" s="11"/>
      <c r="B180" s="4"/>
      <c r="C180" s="4">
        <v>200</v>
      </c>
      <c r="D180" s="3" t="s">
        <v>151</v>
      </c>
      <c r="E180" s="7">
        <v>50</v>
      </c>
      <c r="F180" s="24">
        <v>0</v>
      </c>
      <c r="G180" s="24">
        <v>0</v>
      </c>
    </row>
    <row r="181" spans="1:7">
      <c r="A181" s="11" t="s">
        <v>173</v>
      </c>
      <c r="B181" s="11"/>
      <c r="C181" s="11"/>
      <c r="D181" s="10" t="s">
        <v>130</v>
      </c>
      <c r="E181" s="21">
        <f>E182+E190+E200</f>
        <v>20306.608209999999</v>
      </c>
      <c r="F181" s="21">
        <f>F182+F190+F200</f>
        <v>13657.84203</v>
      </c>
      <c r="G181" s="21">
        <f>G182+G190+G200</f>
        <v>13744.626830000001</v>
      </c>
    </row>
    <row r="182" spans="1:7">
      <c r="A182" s="11" t="s">
        <v>174</v>
      </c>
      <c r="B182" s="11"/>
      <c r="C182" s="11"/>
      <c r="D182" s="10" t="s">
        <v>131</v>
      </c>
      <c r="E182" s="21">
        <f>E183</f>
        <v>7365</v>
      </c>
      <c r="F182" s="21">
        <f t="shared" ref="F182:G184" si="68">F183</f>
        <v>3815</v>
      </c>
      <c r="G182" s="21">
        <f t="shared" si="68"/>
        <v>3815</v>
      </c>
    </row>
    <row r="183" spans="1:7" ht="38.25">
      <c r="A183" s="11"/>
      <c r="B183" s="17" t="s">
        <v>376</v>
      </c>
      <c r="C183" s="17"/>
      <c r="D183" s="3" t="s">
        <v>377</v>
      </c>
      <c r="E183" s="21">
        <f>E184</f>
        <v>7365</v>
      </c>
      <c r="F183" s="21">
        <f t="shared" si="68"/>
        <v>3815</v>
      </c>
      <c r="G183" s="21">
        <f t="shared" si="68"/>
        <v>3815</v>
      </c>
    </row>
    <row r="184" spans="1:7" ht="25.5">
      <c r="A184" s="11"/>
      <c r="B184" s="17" t="s">
        <v>382</v>
      </c>
      <c r="C184" s="17"/>
      <c r="D184" s="3" t="s">
        <v>383</v>
      </c>
      <c r="E184" s="21">
        <f>E185</f>
        <v>7365</v>
      </c>
      <c r="F184" s="21">
        <f t="shared" si="68"/>
        <v>3815</v>
      </c>
      <c r="G184" s="21">
        <f t="shared" si="68"/>
        <v>3815</v>
      </c>
    </row>
    <row r="185" spans="1:7" ht="25.5">
      <c r="A185" s="11"/>
      <c r="B185" s="17" t="s">
        <v>384</v>
      </c>
      <c r="C185" s="17"/>
      <c r="D185" s="3" t="s">
        <v>235</v>
      </c>
      <c r="E185" s="21">
        <f>E186+E188</f>
        <v>7365</v>
      </c>
      <c r="F185" s="21">
        <f t="shared" ref="F185:G185" si="69">F186+F188</f>
        <v>3815</v>
      </c>
      <c r="G185" s="21">
        <f t="shared" si="69"/>
        <v>3815</v>
      </c>
    </row>
    <row r="186" spans="1:7">
      <c r="A186" s="11"/>
      <c r="B186" s="17" t="s">
        <v>385</v>
      </c>
      <c r="C186" s="17"/>
      <c r="D186" s="3" t="s">
        <v>218</v>
      </c>
      <c r="E186" s="21">
        <f>E187</f>
        <v>700</v>
      </c>
      <c r="F186" s="21">
        <f t="shared" ref="F186:G186" si="70">F187</f>
        <v>1400</v>
      </c>
      <c r="G186" s="21">
        <f t="shared" si="70"/>
        <v>1400</v>
      </c>
    </row>
    <row r="187" spans="1:7" ht="25.5">
      <c r="A187" s="11"/>
      <c r="B187" s="17"/>
      <c r="C187" s="17">
        <v>200</v>
      </c>
      <c r="D187" s="3" t="s">
        <v>151</v>
      </c>
      <c r="E187" s="21">
        <v>700</v>
      </c>
      <c r="F187" s="22">
        <v>1400</v>
      </c>
      <c r="G187" s="22">
        <v>1400</v>
      </c>
    </row>
    <row r="188" spans="1:7" ht="25.5">
      <c r="A188" s="11"/>
      <c r="B188" s="17" t="s">
        <v>386</v>
      </c>
      <c r="C188" s="17"/>
      <c r="D188" s="3" t="s">
        <v>25</v>
      </c>
      <c r="E188" s="21">
        <f>E189</f>
        <v>6665</v>
      </c>
      <c r="F188" s="21">
        <f t="shared" ref="F188:G188" si="71">F189</f>
        <v>2415</v>
      </c>
      <c r="G188" s="21">
        <f t="shared" si="71"/>
        <v>2415</v>
      </c>
    </row>
    <row r="189" spans="1:7" ht="25.5">
      <c r="A189" s="11"/>
      <c r="B189" s="17"/>
      <c r="C189" s="17">
        <v>200</v>
      </c>
      <c r="D189" s="3" t="s">
        <v>151</v>
      </c>
      <c r="E189" s="21">
        <v>6665</v>
      </c>
      <c r="F189" s="22">
        <v>2415</v>
      </c>
      <c r="G189" s="22">
        <v>2415</v>
      </c>
    </row>
    <row r="190" spans="1:7">
      <c r="A190" s="11" t="s">
        <v>398</v>
      </c>
      <c r="B190" s="17"/>
      <c r="C190" s="17"/>
      <c r="D190" s="3" t="s">
        <v>399</v>
      </c>
      <c r="E190" s="21">
        <f>E191</f>
        <v>50.206789999999998</v>
      </c>
      <c r="F190" s="21">
        <f t="shared" ref="F190:G190" si="72">F191</f>
        <v>0</v>
      </c>
      <c r="G190" s="21">
        <f t="shared" si="72"/>
        <v>0</v>
      </c>
    </row>
    <row r="191" spans="1:7" ht="25.5">
      <c r="A191" s="11"/>
      <c r="B191" s="4" t="s">
        <v>334</v>
      </c>
      <c r="C191" s="4"/>
      <c r="D191" s="3" t="s">
        <v>335</v>
      </c>
      <c r="E191" s="21">
        <f>E192+E196</f>
        <v>50.206789999999998</v>
      </c>
      <c r="F191" s="21">
        <f t="shared" ref="F191:G191" si="73">F192+F196</f>
        <v>0</v>
      </c>
      <c r="G191" s="21">
        <f t="shared" si="73"/>
        <v>0</v>
      </c>
    </row>
    <row r="192" spans="1:7" ht="25.5">
      <c r="A192" s="11"/>
      <c r="B192" s="17" t="s">
        <v>336</v>
      </c>
      <c r="C192" s="17"/>
      <c r="D192" s="3" t="s">
        <v>337</v>
      </c>
      <c r="E192" s="21">
        <f>E193</f>
        <v>0.20679</v>
      </c>
      <c r="F192" s="21">
        <f t="shared" ref="F192:G192" si="74">F193</f>
        <v>0</v>
      </c>
      <c r="G192" s="21">
        <f t="shared" si="74"/>
        <v>0</v>
      </c>
    </row>
    <row r="193" spans="1:7" ht="25.5">
      <c r="A193" s="11"/>
      <c r="B193" s="4" t="s">
        <v>453</v>
      </c>
      <c r="C193" s="4"/>
      <c r="D193" s="3" t="s">
        <v>477</v>
      </c>
      <c r="E193" s="21">
        <f>E194</f>
        <v>0.20679</v>
      </c>
      <c r="F193" s="21">
        <f t="shared" ref="F193:F194" si="75">F194</f>
        <v>0</v>
      </c>
      <c r="G193" s="21">
        <f t="shared" ref="G193:G194" si="76">G194</f>
        <v>0</v>
      </c>
    </row>
    <row r="194" spans="1:7" ht="25.5">
      <c r="A194" s="11"/>
      <c r="B194" s="4" t="s">
        <v>475</v>
      </c>
      <c r="C194" s="4"/>
      <c r="D194" s="3" t="s">
        <v>476</v>
      </c>
      <c r="E194" s="21">
        <f>E195</f>
        <v>0.20679</v>
      </c>
      <c r="F194" s="21">
        <f t="shared" si="75"/>
        <v>0</v>
      </c>
      <c r="G194" s="21">
        <f t="shared" si="76"/>
        <v>0</v>
      </c>
    </row>
    <row r="195" spans="1:7" ht="25.5">
      <c r="A195" s="11"/>
      <c r="B195" s="4"/>
      <c r="C195" s="4">
        <v>200</v>
      </c>
      <c r="D195" s="3" t="s">
        <v>151</v>
      </c>
      <c r="E195" s="21">
        <v>0.20679</v>
      </c>
      <c r="F195" s="21">
        <v>0</v>
      </c>
      <c r="G195" s="21">
        <v>0</v>
      </c>
    </row>
    <row r="196" spans="1:7" ht="25.5">
      <c r="A196" s="11"/>
      <c r="B196" s="4" t="s">
        <v>420</v>
      </c>
      <c r="C196" s="4"/>
      <c r="D196" s="3" t="s">
        <v>422</v>
      </c>
      <c r="E196" s="21">
        <f>E197</f>
        <v>50</v>
      </c>
      <c r="F196" s="21">
        <f t="shared" ref="F196:G198" si="77">F197</f>
        <v>0</v>
      </c>
      <c r="G196" s="21">
        <f t="shared" si="77"/>
        <v>0</v>
      </c>
    </row>
    <row r="197" spans="1:7" ht="25.5">
      <c r="A197" s="11"/>
      <c r="B197" s="4" t="s">
        <v>421</v>
      </c>
      <c r="C197" s="4"/>
      <c r="D197" s="3" t="s">
        <v>423</v>
      </c>
      <c r="E197" s="21">
        <f>E198</f>
        <v>50</v>
      </c>
      <c r="F197" s="21">
        <f t="shared" si="77"/>
        <v>0</v>
      </c>
      <c r="G197" s="21">
        <f t="shared" si="77"/>
        <v>0</v>
      </c>
    </row>
    <row r="198" spans="1:7">
      <c r="A198" s="11"/>
      <c r="B198" s="4" t="s">
        <v>439</v>
      </c>
      <c r="C198" s="4"/>
      <c r="D198" s="3" t="s">
        <v>440</v>
      </c>
      <c r="E198" s="21">
        <f>E199</f>
        <v>50</v>
      </c>
      <c r="F198" s="21">
        <f t="shared" si="77"/>
        <v>0</v>
      </c>
      <c r="G198" s="21">
        <f t="shared" si="77"/>
        <v>0</v>
      </c>
    </row>
    <row r="199" spans="1:7" ht="25.5">
      <c r="A199" s="11"/>
      <c r="B199" s="4"/>
      <c r="C199" s="4">
        <v>200</v>
      </c>
      <c r="D199" s="3" t="s">
        <v>151</v>
      </c>
      <c r="E199" s="21">
        <v>50</v>
      </c>
      <c r="F199" s="21">
        <v>0</v>
      </c>
      <c r="G199" s="21">
        <v>0</v>
      </c>
    </row>
    <row r="200" spans="1:7">
      <c r="A200" s="11" t="s">
        <v>175</v>
      </c>
      <c r="B200" s="11"/>
      <c r="C200" s="12"/>
      <c r="D200" s="10" t="s">
        <v>132</v>
      </c>
      <c r="E200" s="21">
        <f>E201+E208+E230</f>
        <v>12891.40142</v>
      </c>
      <c r="F200" s="21">
        <f>F201+F208+F230</f>
        <v>9842.8420299999998</v>
      </c>
      <c r="G200" s="21">
        <f>G201+G208+G230</f>
        <v>9929.6268300000011</v>
      </c>
    </row>
    <row r="201" spans="1:7" ht="25.5">
      <c r="A201" s="11"/>
      <c r="B201" s="17" t="s">
        <v>204</v>
      </c>
      <c r="C201" s="17"/>
      <c r="D201" s="3" t="s">
        <v>205</v>
      </c>
      <c r="E201" s="7">
        <f>E202+E205</f>
        <v>5189.6312500000004</v>
      </c>
      <c r="F201" s="7">
        <f>F202+F205</f>
        <v>5310.7268299999996</v>
      </c>
      <c r="G201" s="7">
        <f>G202+G205</f>
        <v>5669.6268300000002</v>
      </c>
    </row>
    <row r="202" spans="1:7" ht="25.5">
      <c r="A202" s="11"/>
      <c r="B202" s="17" t="s">
        <v>236</v>
      </c>
      <c r="C202" s="17"/>
      <c r="D202" s="3" t="s">
        <v>237</v>
      </c>
      <c r="E202" s="7">
        <f t="shared" ref="E202:G203" si="78">E203</f>
        <v>1406.13681</v>
      </c>
      <c r="F202" s="7">
        <f t="shared" si="78"/>
        <v>1542.9285500000001</v>
      </c>
      <c r="G202" s="7">
        <f t="shared" si="78"/>
        <v>1524.02855</v>
      </c>
    </row>
    <row r="203" spans="1:7" ht="38.25">
      <c r="A203" s="11"/>
      <c r="B203" s="17" t="s">
        <v>405</v>
      </c>
      <c r="C203" s="17"/>
      <c r="D203" s="3" t="s">
        <v>217</v>
      </c>
      <c r="E203" s="7">
        <f t="shared" si="78"/>
        <v>1406.13681</v>
      </c>
      <c r="F203" s="7">
        <f t="shared" si="78"/>
        <v>1542.9285500000001</v>
      </c>
      <c r="G203" s="7">
        <f t="shared" si="78"/>
        <v>1524.02855</v>
      </c>
    </row>
    <row r="204" spans="1:7" ht="25.5">
      <c r="A204" s="11"/>
      <c r="B204" s="17"/>
      <c r="C204" s="17">
        <v>200</v>
      </c>
      <c r="D204" s="3" t="s">
        <v>151</v>
      </c>
      <c r="E204" s="7">
        <v>1406.13681</v>
      </c>
      <c r="F204" s="24">
        <v>1542.9285500000001</v>
      </c>
      <c r="G204" s="24">
        <v>1524.02855</v>
      </c>
    </row>
    <row r="205" spans="1:7" ht="25.5">
      <c r="A205" s="11"/>
      <c r="B205" s="17" t="s">
        <v>387</v>
      </c>
      <c r="C205" s="17"/>
      <c r="D205" s="3" t="s">
        <v>388</v>
      </c>
      <c r="E205" s="7">
        <f t="shared" ref="E205:G206" si="79">E206</f>
        <v>3783.4944399999999</v>
      </c>
      <c r="F205" s="7">
        <f t="shared" si="79"/>
        <v>3767.79828</v>
      </c>
      <c r="G205" s="7">
        <f t="shared" si="79"/>
        <v>4145.5982800000002</v>
      </c>
    </row>
    <row r="206" spans="1:7" ht="38.25">
      <c r="A206" s="11"/>
      <c r="B206" s="17" t="s">
        <v>389</v>
      </c>
      <c r="C206" s="17"/>
      <c r="D206" s="3" t="s">
        <v>217</v>
      </c>
      <c r="E206" s="7">
        <f t="shared" si="79"/>
        <v>3783.4944399999999</v>
      </c>
      <c r="F206" s="7">
        <f t="shared" si="79"/>
        <v>3767.79828</v>
      </c>
      <c r="G206" s="7">
        <f t="shared" si="79"/>
        <v>4145.5982800000002</v>
      </c>
    </row>
    <row r="207" spans="1:7" ht="25.5">
      <c r="A207" s="11"/>
      <c r="B207" s="17"/>
      <c r="C207" s="17">
        <v>200</v>
      </c>
      <c r="D207" s="3" t="s">
        <v>151</v>
      </c>
      <c r="E207" s="7">
        <v>3783.4944399999999</v>
      </c>
      <c r="F207" s="24">
        <v>3767.79828</v>
      </c>
      <c r="G207" s="24">
        <v>4145.5982800000002</v>
      </c>
    </row>
    <row r="208" spans="1:7" ht="25.5">
      <c r="A208" s="11"/>
      <c r="B208" s="17" t="s">
        <v>334</v>
      </c>
      <c r="C208" s="17"/>
      <c r="D208" s="3" t="s">
        <v>335</v>
      </c>
      <c r="E208" s="21">
        <f>E209+E224</f>
        <v>6631</v>
      </c>
      <c r="F208" s="21">
        <f>F209+F224</f>
        <v>4260</v>
      </c>
      <c r="G208" s="21">
        <f>G209+G224</f>
        <v>4260</v>
      </c>
    </row>
    <row r="209" spans="1:7" ht="25.5">
      <c r="A209" s="11"/>
      <c r="B209" s="17" t="s">
        <v>336</v>
      </c>
      <c r="C209" s="17"/>
      <c r="D209" s="3" t="s">
        <v>337</v>
      </c>
      <c r="E209" s="23">
        <f>E210+E219</f>
        <v>6470</v>
      </c>
      <c r="F209" s="23">
        <f t="shared" ref="F209:G209" si="80">F210+F219</f>
        <v>4100</v>
      </c>
      <c r="G209" s="23">
        <f t="shared" si="80"/>
        <v>4100</v>
      </c>
    </row>
    <row r="210" spans="1:7" ht="25.5">
      <c r="A210" s="11"/>
      <c r="B210" s="17" t="s">
        <v>338</v>
      </c>
      <c r="C210" s="17"/>
      <c r="D210" s="3" t="s">
        <v>339</v>
      </c>
      <c r="E210" s="23">
        <f>E211+E213+E215+E217</f>
        <v>4670</v>
      </c>
      <c r="F210" s="23">
        <f t="shared" ref="F210:G210" si="81">F211+F213+F215+F217</f>
        <v>2900</v>
      </c>
      <c r="G210" s="23">
        <f t="shared" si="81"/>
        <v>2900</v>
      </c>
    </row>
    <row r="211" spans="1:7" ht="25.5">
      <c r="A211" s="11"/>
      <c r="B211" s="17" t="s">
        <v>340</v>
      </c>
      <c r="C211" s="17"/>
      <c r="D211" s="3" t="s">
        <v>160</v>
      </c>
      <c r="E211" s="23">
        <f>E212</f>
        <v>3150</v>
      </c>
      <c r="F211" s="23">
        <f t="shared" ref="F211:G211" si="82">F212</f>
        <v>2500</v>
      </c>
      <c r="G211" s="23">
        <f t="shared" si="82"/>
        <v>2500</v>
      </c>
    </row>
    <row r="212" spans="1:7" ht="25.5">
      <c r="A212" s="11"/>
      <c r="B212" s="17"/>
      <c r="C212" s="17">
        <v>200</v>
      </c>
      <c r="D212" s="3" t="s">
        <v>151</v>
      </c>
      <c r="E212" s="23">
        <v>3150</v>
      </c>
      <c r="F212" s="22">
        <v>2500</v>
      </c>
      <c r="G212" s="22">
        <v>2500</v>
      </c>
    </row>
    <row r="213" spans="1:7" ht="25.5">
      <c r="A213" s="11"/>
      <c r="B213" s="11" t="s">
        <v>341</v>
      </c>
      <c r="C213" s="13"/>
      <c r="D213" s="6" t="s">
        <v>161</v>
      </c>
      <c r="E213" s="23">
        <f>E214</f>
        <v>70</v>
      </c>
      <c r="F213" s="23">
        <f t="shared" ref="F213:G213" si="83">F214</f>
        <v>200</v>
      </c>
      <c r="G213" s="23">
        <f t="shared" si="83"/>
        <v>200</v>
      </c>
    </row>
    <row r="214" spans="1:7" ht="25.5">
      <c r="A214" s="11"/>
      <c r="B214" s="11"/>
      <c r="C214" s="13">
        <v>200</v>
      </c>
      <c r="D214" s="10" t="s">
        <v>151</v>
      </c>
      <c r="E214" s="23">
        <v>70</v>
      </c>
      <c r="F214" s="22">
        <v>200</v>
      </c>
      <c r="G214" s="22">
        <v>200</v>
      </c>
    </row>
    <row r="215" spans="1:7" ht="25.5">
      <c r="A215" s="11"/>
      <c r="B215" s="11" t="s">
        <v>342</v>
      </c>
      <c r="C215" s="13"/>
      <c r="D215" s="6" t="s">
        <v>221</v>
      </c>
      <c r="E215" s="23">
        <f>E216</f>
        <v>1300</v>
      </c>
      <c r="F215" s="23">
        <f t="shared" ref="F215:G215" si="84">F216</f>
        <v>200</v>
      </c>
      <c r="G215" s="23">
        <f t="shared" si="84"/>
        <v>200</v>
      </c>
    </row>
    <row r="216" spans="1:7" ht="25.5">
      <c r="A216" s="11"/>
      <c r="B216" s="11"/>
      <c r="C216" s="13">
        <v>200</v>
      </c>
      <c r="D216" s="10" t="s">
        <v>151</v>
      </c>
      <c r="E216" s="23">
        <v>1300</v>
      </c>
      <c r="F216" s="22">
        <v>200</v>
      </c>
      <c r="G216" s="22">
        <v>200</v>
      </c>
    </row>
    <row r="217" spans="1:7">
      <c r="A217" s="11"/>
      <c r="B217" s="11" t="s">
        <v>465</v>
      </c>
      <c r="C217" s="13"/>
      <c r="D217" s="10" t="s">
        <v>452</v>
      </c>
      <c r="E217" s="23">
        <f>E218</f>
        <v>150</v>
      </c>
      <c r="F217" s="23">
        <f t="shared" ref="F217:G217" si="85">F218</f>
        <v>0</v>
      </c>
      <c r="G217" s="23">
        <f t="shared" si="85"/>
        <v>0</v>
      </c>
    </row>
    <row r="218" spans="1:7" ht="25.5">
      <c r="A218" s="11"/>
      <c r="B218" s="11"/>
      <c r="C218" s="13">
        <v>200</v>
      </c>
      <c r="D218" s="10" t="s">
        <v>151</v>
      </c>
      <c r="E218" s="23">
        <v>150</v>
      </c>
      <c r="F218" s="22">
        <v>0</v>
      </c>
      <c r="G218" s="22">
        <v>0</v>
      </c>
    </row>
    <row r="219" spans="1:7" ht="25.5">
      <c r="A219" s="11"/>
      <c r="B219" s="17" t="s">
        <v>345</v>
      </c>
      <c r="C219" s="17"/>
      <c r="D219" s="6" t="s">
        <v>82</v>
      </c>
      <c r="E219" s="23">
        <f>E220+E222</f>
        <v>1800</v>
      </c>
      <c r="F219" s="23">
        <f t="shared" ref="F219:G219" si="86">F220+F222</f>
        <v>1200</v>
      </c>
      <c r="G219" s="23">
        <f t="shared" si="86"/>
        <v>1200</v>
      </c>
    </row>
    <row r="220" spans="1:7" ht="25.5">
      <c r="A220" s="11"/>
      <c r="B220" s="17" t="s">
        <v>346</v>
      </c>
      <c r="C220" s="17"/>
      <c r="D220" s="3" t="s">
        <v>12</v>
      </c>
      <c r="E220" s="23">
        <f>E221</f>
        <v>1200</v>
      </c>
      <c r="F220" s="23">
        <f t="shared" ref="F220:G220" si="87">F221</f>
        <v>800</v>
      </c>
      <c r="G220" s="23">
        <f t="shared" si="87"/>
        <v>800</v>
      </c>
    </row>
    <row r="221" spans="1:7" ht="25.5">
      <c r="A221" s="11"/>
      <c r="B221" s="17"/>
      <c r="C221" s="17">
        <v>200</v>
      </c>
      <c r="D221" s="3" t="s">
        <v>151</v>
      </c>
      <c r="E221" s="23">
        <v>1200</v>
      </c>
      <c r="F221" s="22">
        <v>800</v>
      </c>
      <c r="G221" s="22">
        <v>800</v>
      </c>
    </row>
    <row r="222" spans="1:7" ht="38.25">
      <c r="A222" s="11"/>
      <c r="B222" s="17" t="s">
        <v>348</v>
      </c>
      <c r="C222" s="17"/>
      <c r="D222" s="3" t="s">
        <v>347</v>
      </c>
      <c r="E222" s="23">
        <f>E223</f>
        <v>600</v>
      </c>
      <c r="F222" s="23">
        <f t="shared" ref="F222:G222" si="88">F223</f>
        <v>400</v>
      </c>
      <c r="G222" s="23">
        <f t="shared" si="88"/>
        <v>400</v>
      </c>
    </row>
    <row r="223" spans="1:7" ht="25.5">
      <c r="A223" s="11"/>
      <c r="B223" s="17"/>
      <c r="C223" s="17">
        <v>200</v>
      </c>
      <c r="D223" s="3" t="s">
        <v>151</v>
      </c>
      <c r="E223" s="23">
        <v>600</v>
      </c>
      <c r="F223" s="22">
        <v>400</v>
      </c>
      <c r="G223" s="22">
        <v>400</v>
      </c>
    </row>
    <row r="224" spans="1:7">
      <c r="A224" s="11"/>
      <c r="B224" s="17" t="s">
        <v>355</v>
      </c>
      <c r="C224" s="17"/>
      <c r="D224" s="3" t="s">
        <v>42</v>
      </c>
      <c r="E224" s="23">
        <f>E225</f>
        <v>161</v>
      </c>
      <c r="F224" s="23">
        <f t="shared" ref="F224:G224" si="89">F225</f>
        <v>160</v>
      </c>
      <c r="G224" s="23">
        <f t="shared" si="89"/>
        <v>160</v>
      </c>
    </row>
    <row r="225" spans="1:7">
      <c r="A225" s="11"/>
      <c r="B225" s="17" t="s">
        <v>356</v>
      </c>
      <c r="C225" s="17"/>
      <c r="D225" s="3" t="s">
        <v>93</v>
      </c>
      <c r="E225" s="23">
        <f>E226+E228</f>
        <v>161</v>
      </c>
      <c r="F225" s="23">
        <f t="shared" ref="F225:G225" si="90">F226+F228</f>
        <v>160</v>
      </c>
      <c r="G225" s="23">
        <f t="shared" si="90"/>
        <v>160</v>
      </c>
    </row>
    <row r="226" spans="1:7" ht="25.5">
      <c r="A226" s="11"/>
      <c r="B226" s="17" t="s">
        <v>357</v>
      </c>
      <c r="C226" s="17"/>
      <c r="D226" s="3" t="s">
        <v>206</v>
      </c>
      <c r="E226" s="23">
        <f>E227</f>
        <v>125</v>
      </c>
      <c r="F226" s="23">
        <f t="shared" ref="F226:G226" si="91">F227</f>
        <v>125</v>
      </c>
      <c r="G226" s="23">
        <f t="shared" si="91"/>
        <v>125</v>
      </c>
    </row>
    <row r="227" spans="1:7" ht="25.5">
      <c r="A227" s="11"/>
      <c r="B227" s="17"/>
      <c r="C227" s="17">
        <v>200</v>
      </c>
      <c r="D227" s="3" t="s">
        <v>151</v>
      </c>
      <c r="E227" s="23">
        <v>125</v>
      </c>
      <c r="F227" s="22">
        <v>125</v>
      </c>
      <c r="G227" s="22">
        <v>125</v>
      </c>
    </row>
    <row r="228" spans="1:7">
      <c r="A228" s="11"/>
      <c r="B228" s="17" t="s">
        <v>358</v>
      </c>
      <c r="C228" s="17"/>
      <c r="D228" s="3" t="s">
        <v>359</v>
      </c>
      <c r="E228" s="23">
        <f>E229</f>
        <v>36</v>
      </c>
      <c r="F228" s="23">
        <f t="shared" ref="F228:G228" si="92">F229</f>
        <v>35</v>
      </c>
      <c r="G228" s="23">
        <f t="shared" si="92"/>
        <v>35</v>
      </c>
    </row>
    <row r="229" spans="1:7" ht="38.25">
      <c r="A229" s="11"/>
      <c r="B229" s="17"/>
      <c r="C229" s="17">
        <v>600</v>
      </c>
      <c r="D229" s="6" t="s">
        <v>97</v>
      </c>
      <c r="E229" s="23">
        <v>36</v>
      </c>
      <c r="F229" s="22">
        <v>35</v>
      </c>
      <c r="G229" s="22">
        <v>35</v>
      </c>
    </row>
    <row r="230" spans="1:7" ht="38.25">
      <c r="A230" s="11"/>
      <c r="B230" s="17" t="s">
        <v>376</v>
      </c>
      <c r="C230" s="17"/>
      <c r="D230" s="3" t="s">
        <v>377</v>
      </c>
      <c r="E230" s="23">
        <f>E231</f>
        <v>1070.77017</v>
      </c>
      <c r="F230" s="23">
        <f t="shared" ref="F230:G233" si="93">F231</f>
        <v>272.11520000000002</v>
      </c>
      <c r="G230" s="23">
        <f t="shared" si="93"/>
        <v>0</v>
      </c>
    </row>
    <row r="231" spans="1:7" ht="25.5">
      <c r="A231" s="11"/>
      <c r="B231" s="17" t="s">
        <v>378</v>
      </c>
      <c r="C231" s="17"/>
      <c r="D231" s="3" t="s">
        <v>379</v>
      </c>
      <c r="E231" s="23">
        <f>E232</f>
        <v>1070.77017</v>
      </c>
      <c r="F231" s="23">
        <f t="shared" si="93"/>
        <v>272.11520000000002</v>
      </c>
      <c r="G231" s="23">
        <f t="shared" si="93"/>
        <v>0</v>
      </c>
    </row>
    <row r="232" spans="1:7" ht="38.25">
      <c r="A232" s="11"/>
      <c r="B232" s="17" t="s">
        <v>380</v>
      </c>
      <c r="C232" s="17"/>
      <c r="D232" s="3" t="s">
        <v>381</v>
      </c>
      <c r="E232" s="23">
        <f>E233</f>
        <v>1070.77017</v>
      </c>
      <c r="F232" s="23">
        <f t="shared" si="93"/>
        <v>272.11520000000002</v>
      </c>
      <c r="G232" s="23">
        <f t="shared" si="93"/>
        <v>0</v>
      </c>
    </row>
    <row r="233" spans="1:7" ht="25.5">
      <c r="A233" s="11"/>
      <c r="B233" s="17" t="s">
        <v>470</v>
      </c>
      <c r="C233" s="17"/>
      <c r="D233" s="3" t="s">
        <v>456</v>
      </c>
      <c r="E233" s="23">
        <f>E234</f>
        <v>1070.77017</v>
      </c>
      <c r="F233" s="23">
        <f t="shared" si="93"/>
        <v>272.11520000000002</v>
      </c>
      <c r="G233" s="23">
        <f t="shared" si="93"/>
        <v>0</v>
      </c>
    </row>
    <row r="234" spans="1:7" ht="25.5">
      <c r="A234" s="11"/>
      <c r="B234" s="17"/>
      <c r="C234" s="17">
        <v>200</v>
      </c>
      <c r="D234" s="3" t="s">
        <v>151</v>
      </c>
      <c r="E234" s="23">
        <v>1070.77017</v>
      </c>
      <c r="F234" s="22">
        <v>272.11520000000002</v>
      </c>
      <c r="G234" s="22">
        <v>0</v>
      </c>
    </row>
    <row r="235" spans="1:7">
      <c r="A235" s="11" t="s">
        <v>200</v>
      </c>
      <c r="B235" s="11"/>
      <c r="C235" s="13"/>
      <c r="D235" s="10" t="s">
        <v>202</v>
      </c>
      <c r="E235" s="23">
        <f t="shared" ref="E235:G240" si="94">E236</f>
        <v>360</v>
      </c>
      <c r="F235" s="23">
        <f t="shared" si="94"/>
        <v>360</v>
      </c>
      <c r="G235" s="23">
        <f t="shared" si="94"/>
        <v>360</v>
      </c>
    </row>
    <row r="236" spans="1:7" ht="25.5">
      <c r="A236" s="11" t="s">
        <v>201</v>
      </c>
      <c r="B236" s="11"/>
      <c r="C236" s="13"/>
      <c r="D236" s="10" t="s">
        <v>203</v>
      </c>
      <c r="E236" s="23">
        <f t="shared" si="94"/>
        <v>360</v>
      </c>
      <c r="F236" s="23">
        <f t="shared" si="94"/>
        <v>360</v>
      </c>
      <c r="G236" s="23">
        <f t="shared" si="94"/>
        <v>360</v>
      </c>
    </row>
    <row r="237" spans="1:7" ht="25.5">
      <c r="A237" s="11"/>
      <c r="B237" s="17" t="s">
        <v>334</v>
      </c>
      <c r="C237" s="17"/>
      <c r="D237" s="3" t="s">
        <v>335</v>
      </c>
      <c r="E237" s="23">
        <f t="shared" si="94"/>
        <v>360</v>
      </c>
      <c r="F237" s="23">
        <f t="shared" si="94"/>
        <v>360</v>
      </c>
      <c r="G237" s="23">
        <f t="shared" si="94"/>
        <v>360</v>
      </c>
    </row>
    <row r="238" spans="1:7">
      <c r="A238" s="11"/>
      <c r="B238" s="17" t="s">
        <v>355</v>
      </c>
      <c r="C238" s="17"/>
      <c r="D238" s="3" t="s">
        <v>42</v>
      </c>
      <c r="E238" s="23">
        <f t="shared" si="94"/>
        <v>360</v>
      </c>
      <c r="F238" s="23">
        <f t="shared" si="94"/>
        <v>360</v>
      </c>
      <c r="G238" s="23">
        <f t="shared" si="94"/>
        <v>360</v>
      </c>
    </row>
    <row r="239" spans="1:7">
      <c r="A239" s="11"/>
      <c r="B239" s="17" t="s">
        <v>356</v>
      </c>
      <c r="C239" s="17"/>
      <c r="D239" s="3" t="s">
        <v>93</v>
      </c>
      <c r="E239" s="23">
        <f>E240</f>
        <v>360</v>
      </c>
      <c r="F239" s="23">
        <f t="shared" si="94"/>
        <v>360</v>
      </c>
      <c r="G239" s="23">
        <f t="shared" si="94"/>
        <v>360</v>
      </c>
    </row>
    <row r="240" spans="1:7" ht="38.25">
      <c r="A240" s="11"/>
      <c r="B240" s="17" t="s">
        <v>360</v>
      </c>
      <c r="C240" s="17"/>
      <c r="D240" s="3" t="s">
        <v>219</v>
      </c>
      <c r="E240" s="23">
        <f>E241</f>
        <v>360</v>
      </c>
      <c r="F240" s="23">
        <f t="shared" si="94"/>
        <v>360</v>
      </c>
      <c r="G240" s="23">
        <f t="shared" si="94"/>
        <v>360</v>
      </c>
    </row>
    <row r="241" spans="1:7" ht="25.5">
      <c r="A241" s="11"/>
      <c r="B241" s="17"/>
      <c r="C241" s="17">
        <v>200</v>
      </c>
      <c r="D241" s="3" t="s">
        <v>151</v>
      </c>
      <c r="E241" s="23">
        <v>360</v>
      </c>
      <c r="F241" s="22">
        <v>360</v>
      </c>
      <c r="G241" s="22">
        <v>360</v>
      </c>
    </row>
    <row r="242" spans="1:7">
      <c r="A242" s="11" t="s">
        <v>176</v>
      </c>
      <c r="B242" s="11"/>
      <c r="C242" s="12"/>
      <c r="D242" s="10" t="s">
        <v>133</v>
      </c>
      <c r="E242" s="21">
        <f>E243+E268+E298+E314+E328</f>
        <v>174672.41342</v>
      </c>
      <c r="F242" s="21">
        <f>F243+F268+F298+F314+F328</f>
        <v>169986.33729999998</v>
      </c>
      <c r="G242" s="21">
        <f>G243+G268+G298+G314+G328</f>
        <v>169999.88097</v>
      </c>
    </row>
    <row r="243" spans="1:7">
      <c r="A243" s="11" t="s">
        <v>177</v>
      </c>
      <c r="B243" s="11"/>
      <c r="C243" s="12"/>
      <c r="D243" s="10" t="s">
        <v>134</v>
      </c>
      <c r="E243" s="21">
        <f>E244+E259</f>
        <v>58410.253379999995</v>
      </c>
      <c r="F243" s="21">
        <f t="shared" ref="F243:G243" si="95">F244+F259</f>
        <v>64068.805779999995</v>
      </c>
      <c r="G243" s="21">
        <f t="shared" si="95"/>
        <v>64076.672449999998</v>
      </c>
    </row>
    <row r="244" spans="1:7" ht="51">
      <c r="A244" s="11"/>
      <c r="B244" s="11" t="s">
        <v>53</v>
      </c>
      <c r="C244" s="13"/>
      <c r="D244" s="6" t="s">
        <v>29</v>
      </c>
      <c r="E244" s="21">
        <f>E245</f>
        <v>5320.1484600000003</v>
      </c>
      <c r="F244" s="21">
        <f t="shared" ref="F244:G244" si="96">F245</f>
        <v>10984.266670000001</v>
      </c>
      <c r="G244" s="21">
        <f t="shared" si="96"/>
        <v>10642.13334</v>
      </c>
    </row>
    <row r="245" spans="1:7" ht="38.25">
      <c r="A245" s="11"/>
      <c r="B245" s="11" t="s">
        <v>54</v>
      </c>
      <c r="C245" s="13"/>
      <c r="D245" s="6" t="s">
        <v>30</v>
      </c>
      <c r="E245" s="23">
        <f>E246+E253+E256</f>
        <v>5320.1484600000003</v>
      </c>
      <c r="F245" s="23">
        <f t="shared" ref="F245:G245" si="97">F246+F253+F256</f>
        <v>10984.266670000001</v>
      </c>
      <c r="G245" s="23">
        <f t="shared" si="97"/>
        <v>10642.13334</v>
      </c>
    </row>
    <row r="246" spans="1:7" ht="38.25">
      <c r="A246" s="11"/>
      <c r="B246" s="11" t="s">
        <v>55</v>
      </c>
      <c r="C246" s="13"/>
      <c r="D246" s="6" t="s">
        <v>56</v>
      </c>
      <c r="E246" s="23">
        <f>E247+E249+E251</f>
        <v>1600.00001</v>
      </c>
      <c r="F246" s="23">
        <f t="shared" ref="F246:G246" si="98">F247+F249+F251</f>
        <v>10984.266670000001</v>
      </c>
      <c r="G246" s="23">
        <f t="shared" si="98"/>
        <v>10642.13334</v>
      </c>
    </row>
    <row r="247" spans="1:7" ht="38.25">
      <c r="A247" s="11"/>
      <c r="B247" s="11" t="s">
        <v>158</v>
      </c>
      <c r="C247" s="13"/>
      <c r="D247" s="6" t="s">
        <v>152</v>
      </c>
      <c r="E247" s="23">
        <f>E248</f>
        <v>1000</v>
      </c>
      <c r="F247" s="23">
        <f t="shared" ref="F247:G247" si="99">F248</f>
        <v>1000</v>
      </c>
      <c r="G247" s="23">
        <f t="shared" si="99"/>
        <v>1000</v>
      </c>
    </row>
    <row r="248" spans="1:7" ht="38.25">
      <c r="A248" s="11"/>
      <c r="B248" s="11"/>
      <c r="C248" s="13">
        <v>600</v>
      </c>
      <c r="D248" s="6" t="s">
        <v>97</v>
      </c>
      <c r="E248" s="23">
        <v>1000</v>
      </c>
      <c r="F248" s="22">
        <v>1000</v>
      </c>
      <c r="G248" s="22">
        <v>1000</v>
      </c>
    </row>
    <row r="249" spans="1:7" ht="25.5">
      <c r="A249" s="11"/>
      <c r="B249" s="17" t="s">
        <v>264</v>
      </c>
      <c r="C249" s="17"/>
      <c r="D249" s="3" t="s">
        <v>265</v>
      </c>
      <c r="E249" s="7">
        <f>E250</f>
        <v>600</v>
      </c>
      <c r="F249" s="7">
        <f t="shared" ref="F249:G249" si="100">F250</f>
        <v>100</v>
      </c>
      <c r="G249" s="7">
        <f t="shared" si="100"/>
        <v>100</v>
      </c>
    </row>
    <row r="250" spans="1:7" ht="38.25">
      <c r="A250" s="11"/>
      <c r="B250" s="17"/>
      <c r="C250" s="17">
        <v>600</v>
      </c>
      <c r="D250" s="3" t="s">
        <v>97</v>
      </c>
      <c r="E250" s="7">
        <v>600</v>
      </c>
      <c r="F250" s="24">
        <v>100</v>
      </c>
      <c r="G250" s="24">
        <v>100</v>
      </c>
    </row>
    <row r="251" spans="1:7" ht="38.25">
      <c r="A251" s="11"/>
      <c r="B251" s="17" t="s">
        <v>262</v>
      </c>
      <c r="C251" s="17"/>
      <c r="D251" s="3" t="s">
        <v>263</v>
      </c>
      <c r="E251" s="7">
        <f>E252</f>
        <v>1.0000000000000001E-5</v>
      </c>
      <c r="F251" s="7">
        <f>F252</f>
        <v>9884.2666700000009</v>
      </c>
      <c r="G251" s="7">
        <f>G252</f>
        <v>9542.1333400000003</v>
      </c>
    </row>
    <row r="252" spans="1:7" ht="38.25">
      <c r="A252" s="11"/>
      <c r="B252" s="17"/>
      <c r="C252" s="17">
        <v>600</v>
      </c>
      <c r="D252" s="3" t="s">
        <v>97</v>
      </c>
      <c r="E252" s="7">
        <v>1.0000000000000001E-5</v>
      </c>
      <c r="F252" s="24">
        <v>9884.2666700000009</v>
      </c>
      <c r="G252" s="24">
        <v>9542.1333400000003</v>
      </c>
    </row>
    <row r="253" spans="1:7" ht="38.25">
      <c r="A253" s="11"/>
      <c r="B253" s="17" t="s">
        <v>478</v>
      </c>
      <c r="C253" s="17"/>
      <c r="D253" s="3" t="s">
        <v>480</v>
      </c>
      <c r="E253" s="7">
        <f>E254</f>
        <v>1502.56332</v>
      </c>
      <c r="F253" s="7">
        <f t="shared" ref="F253:G254" si="101">F254</f>
        <v>0</v>
      </c>
      <c r="G253" s="7">
        <f t="shared" si="101"/>
        <v>0</v>
      </c>
    </row>
    <row r="254" spans="1:7" ht="38.25">
      <c r="A254" s="11"/>
      <c r="B254" s="17" t="s">
        <v>479</v>
      </c>
      <c r="C254" s="17"/>
      <c r="D254" s="3" t="s">
        <v>460</v>
      </c>
      <c r="E254" s="7">
        <f>E255</f>
        <v>1502.56332</v>
      </c>
      <c r="F254" s="7">
        <f t="shared" si="101"/>
        <v>0</v>
      </c>
      <c r="G254" s="7">
        <f t="shared" si="101"/>
        <v>0</v>
      </c>
    </row>
    <row r="255" spans="1:7" ht="38.25">
      <c r="A255" s="11"/>
      <c r="B255" s="17"/>
      <c r="C255" s="17">
        <v>600</v>
      </c>
      <c r="D255" s="3" t="s">
        <v>97</v>
      </c>
      <c r="E255" s="7">
        <v>1502.56332</v>
      </c>
      <c r="F255" s="24">
        <v>0</v>
      </c>
      <c r="G255" s="24">
        <v>0</v>
      </c>
    </row>
    <row r="256" spans="1:7" ht="38.25">
      <c r="A256" s="11"/>
      <c r="B256" s="17" t="s">
        <v>481</v>
      </c>
      <c r="C256" s="17"/>
      <c r="D256" s="3" t="s">
        <v>483</v>
      </c>
      <c r="E256" s="7">
        <f>E257</f>
        <v>2217.5851299999999</v>
      </c>
      <c r="F256" s="7">
        <f t="shared" ref="F256:G256" si="102">F257</f>
        <v>0</v>
      </c>
      <c r="G256" s="7">
        <f t="shared" si="102"/>
        <v>0</v>
      </c>
    </row>
    <row r="257" spans="1:7" ht="38.25">
      <c r="A257" s="11"/>
      <c r="B257" s="17" t="s">
        <v>482</v>
      </c>
      <c r="C257" s="17"/>
      <c r="D257" s="3" t="s">
        <v>484</v>
      </c>
      <c r="E257" s="7">
        <f>E258</f>
        <v>2217.5851299999999</v>
      </c>
      <c r="F257" s="7">
        <f t="shared" ref="F257:G257" si="103">F258</f>
        <v>0</v>
      </c>
      <c r="G257" s="7">
        <f t="shared" si="103"/>
        <v>0</v>
      </c>
    </row>
    <row r="258" spans="1:7" ht="38.25">
      <c r="A258" s="11"/>
      <c r="B258" s="17"/>
      <c r="C258" s="17">
        <v>600</v>
      </c>
      <c r="D258" s="3" t="s">
        <v>97</v>
      </c>
      <c r="E258" s="7">
        <v>2217.5851299999999</v>
      </c>
      <c r="F258" s="24">
        <v>0</v>
      </c>
      <c r="G258" s="24">
        <v>0</v>
      </c>
    </row>
    <row r="259" spans="1:7" ht="25.5">
      <c r="A259" s="11"/>
      <c r="B259" s="17" t="s">
        <v>286</v>
      </c>
      <c r="C259" s="17"/>
      <c r="D259" s="3" t="s">
        <v>485</v>
      </c>
      <c r="E259" s="7">
        <f>E260</f>
        <v>53090.104919999998</v>
      </c>
      <c r="F259" s="7">
        <f t="shared" ref="F259:G260" si="104">F260</f>
        <v>53084.539109999998</v>
      </c>
      <c r="G259" s="7">
        <f t="shared" si="104"/>
        <v>53434.539109999998</v>
      </c>
    </row>
    <row r="260" spans="1:7" ht="25.5">
      <c r="A260" s="11"/>
      <c r="B260" s="17" t="s">
        <v>287</v>
      </c>
      <c r="C260" s="17"/>
      <c r="D260" s="3" t="s">
        <v>34</v>
      </c>
      <c r="E260" s="7">
        <f>E261</f>
        <v>53090.104919999998</v>
      </c>
      <c r="F260" s="7">
        <f t="shared" si="104"/>
        <v>53084.539109999998</v>
      </c>
      <c r="G260" s="7">
        <f t="shared" si="104"/>
        <v>53434.539109999998</v>
      </c>
    </row>
    <row r="261" spans="1:7" ht="25.5">
      <c r="A261" s="11"/>
      <c r="B261" s="17" t="s">
        <v>288</v>
      </c>
      <c r="C261" s="17"/>
      <c r="D261" s="3" t="s">
        <v>68</v>
      </c>
      <c r="E261" s="7">
        <f>E262+E264+E266</f>
        <v>53090.104919999998</v>
      </c>
      <c r="F261" s="7">
        <f t="shared" ref="F261:G261" si="105">F262+F264+F266</f>
        <v>53084.539109999998</v>
      </c>
      <c r="G261" s="7">
        <f t="shared" si="105"/>
        <v>53434.539109999998</v>
      </c>
    </row>
    <row r="262" spans="1:7" ht="25.5">
      <c r="A262" s="11"/>
      <c r="B262" s="17" t="s">
        <v>289</v>
      </c>
      <c r="C262" s="17"/>
      <c r="D262" s="3" t="s">
        <v>207</v>
      </c>
      <c r="E262" s="7">
        <f>SUM(E263:E263)</f>
        <v>31587.067749999998</v>
      </c>
      <c r="F262" s="7">
        <f>SUM(F263:F263)</f>
        <v>31858.33194</v>
      </c>
      <c r="G262" s="7">
        <f>SUM(G263:G263)</f>
        <v>31858.33194</v>
      </c>
    </row>
    <row r="263" spans="1:7" ht="38.25">
      <c r="A263" s="11"/>
      <c r="B263" s="17"/>
      <c r="C263" s="17">
        <v>600</v>
      </c>
      <c r="D263" s="6" t="s">
        <v>97</v>
      </c>
      <c r="E263" s="7">
        <v>31587.067749999998</v>
      </c>
      <c r="F263" s="24">
        <v>31858.33194</v>
      </c>
      <c r="G263" s="24">
        <v>31858.33194</v>
      </c>
    </row>
    <row r="264" spans="1:7" ht="51">
      <c r="A264" s="11"/>
      <c r="B264" s="17" t="s">
        <v>446</v>
      </c>
      <c r="C264" s="17"/>
      <c r="D264" s="6" t="s">
        <v>447</v>
      </c>
      <c r="E264" s="7">
        <f>E265</f>
        <v>350</v>
      </c>
      <c r="F264" s="7">
        <f t="shared" ref="F264:G264" si="106">F265</f>
        <v>0</v>
      </c>
      <c r="G264" s="7">
        <f t="shared" si="106"/>
        <v>350</v>
      </c>
    </row>
    <row r="265" spans="1:7" ht="38.25">
      <c r="A265" s="11"/>
      <c r="B265" s="17"/>
      <c r="C265" s="17">
        <v>600</v>
      </c>
      <c r="D265" s="6" t="s">
        <v>97</v>
      </c>
      <c r="E265" s="7">
        <v>350</v>
      </c>
      <c r="F265" s="24">
        <v>0</v>
      </c>
      <c r="G265" s="24">
        <v>350</v>
      </c>
    </row>
    <row r="266" spans="1:7" ht="51">
      <c r="A266" s="11"/>
      <c r="B266" s="17" t="s">
        <v>325</v>
      </c>
      <c r="C266" s="17"/>
      <c r="D266" s="3" t="s">
        <v>5</v>
      </c>
      <c r="E266" s="7">
        <f>E267</f>
        <v>21153.03717</v>
      </c>
      <c r="F266" s="7">
        <f>F267</f>
        <v>21226.207170000001</v>
      </c>
      <c r="G266" s="7">
        <f>G267</f>
        <v>21226.207170000001</v>
      </c>
    </row>
    <row r="267" spans="1:7" ht="38.25">
      <c r="A267" s="11"/>
      <c r="B267" s="17"/>
      <c r="C267" s="17">
        <v>600</v>
      </c>
      <c r="D267" s="6" t="s">
        <v>97</v>
      </c>
      <c r="E267" s="7">
        <v>21153.03717</v>
      </c>
      <c r="F267" s="24">
        <v>21226.207170000001</v>
      </c>
      <c r="G267" s="24">
        <v>21226.207170000001</v>
      </c>
    </row>
    <row r="268" spans="1:7">
      <c r="A268" s="11" t="s">
        <v>178</v>
      </c>
      <c r="B268" s="11"/>
      <c r="C268" s="12"/>
      <c r="D268" s="10" t="s">
        <v>135</v>
      </c>
      <c r="E268" s="21">
        <f>E269+E282+E291</f>
        <v>68415.111149999997</v>
      </c>
      <c r="F268" s="21">
        <f t="shared" ref="F268:G268" si="107">F269+F282+F291</f>
        <v>61944.18417</v>
      </c>
      <c r="G268" s="21">
        <f t="shared" si="107"/>
        <v>61949.861169999996</v>
      </c>
    </row>
    <row r="269" spans="1:7" ht="51">
      <c r="A269" s="11"/>
      <c r="B269" s="11" t="s">
        <v>53</v>
      </c>
      <c r="C269" s="12"/>
      <c r="D269" s="6" t="s">
        <v>29</v>
      </c>
      <c r="E269" s="21">
        <f>E270</f>
        <v>7169.0215200000002</v>
      </c>
      <c r="F269" s="21">
        <f t="shared" ref="F269:G272" si="108">F270</f>
        <v>1050</v>
      </c>
      <c r="G269" s="21">
        <f t="shared" si="108"/>
        <v>1050</v>
      </c>
    </row>
    <row r="270" spans="1:7" ht="38.25">
      <c r="A270" s="11"/>
      <c r="B270" s="11" t="s">
        <v>54</v>
      </c>
      <c r="C270" s="12"/>
      <c r="D270" s="6" t="s">
        <v>30</v>
      </c>
      <c r="E270" s="21">
        <f>E271+E276+E279</f>
        <v>7169.0215200000002</v>
      </c>
      <c r="F270" s="21">
        <f t="shared" ref="F270:G270" si="109">F271+F276+F279</f>
        <v>1050</v>
      </c>
      <c r="G270" s="21">
        <f t="shared" si="109"/>
        <v>1050</v>
      </c>
    </row>
    <row r="271" spans="1:7" ht="38.25">
      <c r="A271" s="11"/>
      <c r="B271" s="11" t="s">
        <v>55</v>
      </c>
      <c r="C271" s="13"/>
      <c r="D271" s="6" t="s">
        <v>56</v>
      </c>
      <c r="E271" s="23">
        <f>E272+E274</f>
        <v>4300</v>
      </c>
      <c r="F271" s="23">
        <f t="shared" ref="F271:G271" si="110">F272+F274</f>
        <v>1050</v>
      </c>
      <c r="G271" s="23">
        <f t="shared" si="110"/>
        <v>1050</v>
      </c>
    </row>
    <row r="272" spans="1:7" ht="38.25">
      <c r="A272" s="11"/>
      <c r="B272" s="11" t="s">
        <v>158</v>
      </c>
      <c r="C272" s="13"/>
      <c r="D272" s="6" t="s">
        <v>152</v>
      </c>
      <c r="E272" s="23">
        <f>E273</f>
        <v>4000</v>
      </c>
      <c r="F272" s="23">
        <f t="shared" si="108"/>
        <v>1000</v>
      </c>
      <c r="G272" s="23">
        <f t="shared" si="108"/>
        <v>1000</v>
      </c>
    </row>
    <row r="273" spans="1:7" ht="38.25">
      <c r="A273" s="11"/>
      <c r="B273" s="11"/>
      <c r="C273" s="13">
        <v>600</v>
      </c>
      <c r="D273" s="6" t="s">
        <v>97</v>
      </c>
      <c r="E273" s="23">
        <v>4000</v>
      </c>
      <c r="F273" s="22">
        <v>1000</v>
      </c>
      <c r="G273" s="22">
        <v>1000</v>
      </c>
    </row>
    <row r="274" spans="1:7" ht="25.5">
      <c r="A274" s="11"/>
      <c r="B274" s="17" t="s">
        <v>264</v>
      </c>
      <c r="C274" s="17"/>
      <c r="D274" s="3" t="s">
        <v>265</v>
      </c>
      <c r="E274" s="7">
        <f>E275</f>
        <v>300</v>
      </c>
      <c r="F274" s="7">
        <f>F275</f>
        <v>50</v>
      </c>
      <c r="G274" s="7">
        <f>G275</f>
        <v>50</v>
      </c>
    </row>
    <row r="275" spans="1:7" ht="38.25">
      <c r="A275" s="11"/>
      <c r="B275" s="17"/>
      <c r="C275" s="17">
        <v>600</v>
      </c>
      <c r="D275" s="3" t="s">
        <v>97</v>
      </c>
      <c r="E275" s="7">
        <v>300</v>
      </c>
      <c r="F275" s="24">
        <v>50</v>
      </c>
      <c r="G275" s="24">
        <v>50</v>
      </c>
    </row>
    <row r="276" spans="1:7" ht="51">
      <c r="A276" s="11"/>
      <c r="B276" s="17" t="s">
        <v>273</v>
      </c>
      <c r="C276" s="17"/>
      <c r="D276" s="3" t="s">
        <v>274</v>
      </c>
      <c r="E276" s="7">
        <f t="shared" ref="E276:G277" si="111">E277</f>
        <v>467.1105</v>
      </c>
      <c r="F276" s="7">
        <f t="shared" si="111"/>
        <v>0</v>
      </c>
      <c r="G276" s="7">
        <f t="shared" si="111"/>
        <v>0</v>
      </c>
    </row>
    <row r="277" spans="1:7" ht="38.25">
      <c r="A277" s="11"/>
      <c r="B277" s="17" t="s">
        <v>438</v>
      </c>
      <c r="C277" s="17"/>
      <c r="D277" s="3" t="s">
        <v>275</v>
      </c>
      <c r="E277" s="7">
        <f t="shared" si="111"/>
        <v>467.1105</v>
      </c>
      <c r="F277" s="7">
        <f t="shared" si="111"/>
        <v>0</v>
      </c>
      <c r="G277" s="7">
        <f t="shared" si="111"/>
        <v>0</v>
      </c>
    </row>
    <row r="278" spans="1:7" ht="38.25">
      <c r="A278" s="11"/>
      <c r="B278" s="17"/>
      <c r="C278" s="17">
        <v>600</v>
      </c>
      <c r="D278" s="3" t="s">
        <v>97</v>
      </c>
      <c r="E278" s="7">
        <v>467.1105</v>
      </c>
      <c r="F278" s="24">
        <v>0</v>
      </c>
      <c r="G278" s="24">
        <v>0</v>
      </c>
    </row>
    <row r="279" spans="1:7" ht="38.25">
      <c r="A279" s="11"/>
      <c r="B279" s="17" t="s">
        <v>461</v>
      </c>
      <c r="C279" s="17"/>
      <c r="D279" s="3" t="s">
        <v>488</v>
      </c>
      <c r="E279" s="7">
        <f>E280</f>
        <v>2401.91102</v>
      </c>
      <c r="F279" s="7">
        <f t="shared" ref="F279:G280" si="112">F280</f>
        <v>0</v>
      </c>
      <c r="G279" s="7">
        <f t="shared" si="112"/>
        <v>0</v>
      </c>
    </row>
    <row r="280" spans="1:7" ht="38.25">
      <c r="A280" s="11"/>
      <c r="B280" s="17" t="s">
        <v>486</v>
      </c>
      <c r="C280" s="17"/>
      <c r="D280" s="3" t="s">
        <v>487</v>
      </c>
      <c r="E280" s="7">
        <f>E281</f>
        <v>2401.91102</v>
      </c>
      <c r="F280" s="7">
        <f t="shared" si="112"/>
        <v>0</v>
      </c>
      <c r="G280" s="7">
        <f t="shared" si="112"/>
        <v>0</v>
      </c>
    </row>
    <row r="281" spans="1:7" ht="38.25">
      <c r="A281" s="11"/>
      <c r="B281" s="17"/>
      <c r="C281" s="17">
        <v>600</v>
      </c>
      <c r="D281" s="3" t="s">
        <v>97</v>
      </c>
      <c r="E281" s="7">
        <v>2401.91102</v>
      </c>
      <c r="F281" s="24">
        <v>0</v>
      </c>
      <c r="G281" s="24">
        <v>0</v>
      </c>
    </row>
    <row r="282" spans="1:7" ht="25.5">
      <c r="A282" s="11"/>
      <c r="B282" s="17" t="s">
        <v>286</v>
      </c>
      <c r="C282" s="17"/>
      <c r="D282" s="3" t="s">
        <v>485</v>
      </c>
      <c r="E282" s="21">
        <f>E283</f>
        <v>54424.769629999995</v>
      </c>
      <c r="F282" s="21">
        <f t="shared" ref="F282:G282" si="113">F283</f>
        <v>54513.636169999998</v>
      </c>
      <c r="G282" s="21">
        <f t="shared" si="113"/>
        <v>54513.636169999998</v>
      </c>
    </row>
    <row r="283" spans="1:7" ht="25.5">
      <c r="A283" s="11"/>
      <c r="B283" s="17" t="s">
        <v>291</v>
      </c>
      <c r="C283" s="17"/>
      <c r="D283" s="3" t="s">
        <v>35</v>
      </c>
      <c r="E283" s="7">
        <f>E284</f>
        <v>54424.769629999995</v>
      </c>
      <c r="F283" s="7">
        <f>F284</f>
        <v>54513.636169999998</v>
      </c>
      <c r="G283" s="7">
        <f>G284</f>
        <v>54513.636169999998</v>
      </c>
    </row>
    <row r="284" spans="1:7" ht="25.5">
      <c r="A284" s="11"/>
      <c r="B284" s="17" t="s">
        <v>292</v>
      </c>
      <c r="C284" s="17"/>
      <c r="D284" s="3" t="s">
        <v>69</v>
      </c>
      <c r="E284" s="7">
        <f>E285+E287+E289</f>
        <v>54424.769629999995</v>
      </c>
      <c r="F284" s="7">
        <f t="shared" ref="F284:G284" si="114">F285+F287+F289</f>
        <v>54513.636169999998</v>
      </c>
      <c r="G284" s="7">
        <f t="shared" si="114"/>
        <v>54513.636169999998</v>
      </c>
    </row>
    <row r="285" spans="1:7" ht="25.5">
      <c r="A285" s="11"/>
      <c r="B285" s="17" t="s">
        <v>294</v>
      </c>
      <c r="C285" s="17"/>
      <c r="D285" s="3" t="s">
        <v>207</v>
      </c>
      <c r="E285" s="7">
        <f>SUM(E286:E286)</f>
        <v>35556.447529999998</v>
      </c>
      <c r="F285" s="7">
        <f>SUM(F286:F286)</f>
        <v>35596.534070000002</v>
      </c>
      <c r="G285" s="7">
        <f>SUM(G286:G286)</f>
        <v>35596.534070000002</v>
      </c>
    </row>
    <row r="286" spans="1:7" ht="38.25">
      <c r="A286" s="11"/>
      <c r="B286" s="17"/>
      <c r="C286" s="17">
        <v>600</v>
      </c>
      <c r="D286" s="6" t="s">
        <v>97</v>
      </c>
      <c r="E286" s="7">
        <v>35556.447529999998</v>
      </c>
      <c r="F286" s="24">
        <v>35596.534070000002</v>
      </c>
      <c r="G286" s="24">
        <v>35596.534070000002</v>
      </c>
    </row>
    <row r="287" spans="1:7" ht="63.75">
      <c r="A287" s="11"/>
      <c r="B287" s="17" t="s">
        <v>326</v>
      </c>
      <c r="C287" s="17"/>
      <c r="D287" s="3" t="s">
        <v>6</v>
      </c>
      <c r="E287" s="7">
        <f>E288</f>
        <v>14735.822099999999</v>
      </c>
      <c r="F287" s="7">
        <f>F288</f>
        <v>14784.6021</v>
      </c>
      <c r="G287" s="7">
        <f>G288</f>
        <v>14784.6021</v>
      </c>
    </row>
    <row r="288" spans="1:7" ht="38.25">
      <c r="A288" s="11"/>
      <c r="B288" s="17"/>
      <c r="C288" s="17">
        <v>600</v>
      </c>
      <c r="D288" s="6" t="s">
        <v>97</v>
      </c>
      <c r="E288" s="7">
        <v>14735.822099999999</v>
      </c>
      <c r="F288" s="24">
        <v>14784.6021</v>
      </c>
      <c r="G288" s="24">
        <v>14784.6021</v>
      </c>
    </row>
    <row r="289" spans="1:7" ht="51">
      <c r="A289" s="11"/>
      <c r="B289" s="4" t="s">
        <v>410</v>
      </c>
      <c r="C289" s="4"/>
      <c r="D289" s="6" t="s">
        <v>411</v>
      </c>
      <c r="E289" s="7">
        <f>E290</f>
        <v>4132.5</v>
      </c>
      <c r="F289" s="7">
        <f t="shared" ref="F289:G289" si="115">F290</f>
        <v>4132.5</v>
      </c>
      <c r="G289" s="7">
        <f t="shared" si="115"/>
        <v>4132.5</v>
      </c>
    </row>
    <row r="290" spans="1:7" ht="38.25">
      <c r="A290" s="11"/>
      <c r="B290" s="4"/>
      <c r="C290" s="4">
        <v>600</v>
      </c>
      <c r="D290" s="6" t="s">
        <v>97</v>
      </c>
      <c r="E290" s="7">
        <v>4132.5</v>
      </c>
      <c r="F290" s="24">
        <v>4132.5</v>
      </c>
      <c r="G290" s="24">
        <v>4132.5</v>
      </c>
    </row>
    <row r="291" spans="1:7" ht="25.5">
      <c r="A291" s="11"/>
      <c r="B291" s="17" t="s">
        <v>302</v>
      </c>
      <c r="C291" s="17"/>
      <c r="D291" s="3" t="s">
        <v>303</v>
      </c>
      <c r="E291" s="21">
        <f>E292</f>
        <v>6821.32</v>
      </c>
      <c r="F291" s="21">
        <f t="shared" ref="F291:G292" si="116">F292</f>
        <v>6380.5479999999998</v>
      </c>
      <c r="G291" s="21">
        <f t="shared" si="116"/>
        <v>6386.2250000000004</v>
      </c>
    </row>
    <row r="292" spans="1:7" ht="38.25">
      <c r="A292" s="11"/>
      <c r="B292" s="17" t="s">
        <v>312</v>
      </c>
      <c r="C292" s="17"/>
      <c r="D292" s="3" t="s">
        <v>37</v>
      </c>
      <c r="E292" s="21">
        <f>E293</f>
        <v>6821.32</v>
      </c>
      <c r="F292" s="21">
        <f t="shared" si="116"/>
        <v>6380.5479999999998</v>
      </c>
      <c r="G292" s="21">
        <f t="shared" si="116"/>
        <v>6386.2250000000004</v>
      </c>
    </row>
    <row r="293" spans="1:7" ht="38.25">
      <c r="A293" s="11"/>
      <c r="B293" s="17" t="s">
        <v>311</v>
      </c>
      <c r="C293" s="17"/>
      <c r="D293" s="3" t="s">
        <v>71</v>
      </c>
      <c r="E293" s="21">
        <f>E294+E296</f>
        <v>6821.32</v>
      </c>
      <c r="F293" s="21">
        <f t="shared" ref="F293:G293" si="117">F294+F296</f>
        <v>6380.5479999999998</v>
      </c>
      <c r="G293" s="21">
        <f t="shared" si="117"/>
        <v>6386.2250000000004</v>
      </c>
    </row>
    <row r="294" spans="1:7" ht="38.25">
      <c r="A294" s="11"/>
      <c r="B294" s="17" t="s">
        <v>330</v>
      </c>
      <c r="C294" s="17"/>
      <c r="D294" s="6" t="s">
        <v>159</v>
      </c>
      <c r="E294" s="7">
        <f>E295</f>
        <v>500</v>
      </c>
      <c r="F294" s="7">
        <f>F295</f>
        <v>500</v>
      </c>
      <c r="G294" s="7">
        <f>G295</f>
        <v>500</v>
      </c>
    </row>
    <row r="295" spans="1:7" ht="38.25">
      <c r="A295" s="11"/>
      <c r="B295" s="17"/>
      <c r="C295" s="17">
        <v>600</v>
      </c>
      <c r="D295" s="6" t="s">
        <v>97</v>
      </c>
      <c r="E295" s="7">
        <v>500</v>
      </c>
      <c r="F295" s="24">
        <v>500</v>
      </c>
      <c r="G295" s="24">
        <v>500</v>
      </c>
    </row>
    <row r="296" spans="1:7" ht="51">
      <c r="A296" s="11"/>
      <c r="B296" s="4" t="s">
        <v>412</v>
      </c>
      <c r="C296" s="4"/>
      <c r="D296" s="6" t="s">
        <v>413</v>
      </c>
      <c r="E296" s="7">
        <f>E297</f>
        <v>6321.32</v>
      </c>
      <c r="F296" s="7">
        <f t="shared" ref="F296:G296" si="118">F297</f>
        <v>5880.5479999999998</v>
      </c>
      <c r="G296" s="7">
        <f t="shared" si="118"/>
        <v>5886.2250000000004</v>
      </c>
    </row>
    <row r="297" spans="1:7" ht="38.25">
      <c r="A297" s="11"/>
      <c r="B297" s="4"/>
      <c r="C297" s="4">
        <v>600</v>
      </c>
      <c r="D297" s="6" t="s">
        <v>97</v>
      </c>
      <c r="E297" s="7">
        <v>6321.32</v>
      </c>
      <c r="F297" s="24">
        <v>5880.5479999999998</v>
      </c>
      <c r="G297" s="24">
        <v>5886.2250000000004</v>
      </c>
    </row>
    <row r="298" spans="1:7">
      <c r="A298" s="11" t="s">
        <v>179</v>
      </c>
      <c r="B298" s="11"/>
      <c r="C298" s="13"/>
      <c r="D298" s="6" t="s">
        <v>163</v>
      </c>
      <c r="E298" s="23">
        <f>E309+E299</f>
        <v>42032.57389</v>
      </c>
      <c r="F298" s="23">
        <f>F309+F299</f>
        <v>38158.872349999998</v>
      </c>
      <c r="G298" s="23">
        <f>G309+G299</f>
        <v>38158.872349999998</v>
      </c>
    </row>
    <row r="299" spans="1:7" ht="51">
      <c r="A299" s="11"/>
      <c r="B299" s="11" t="s">
        <v>53</v>
      </c>
      <c r="C299" s="13"/>
      <c r="D299" s="6" t="s">
        <v>29</v>
      </c>
      <c r="E299" s="23">
        <f>E300</f>
        <v>5046.8715400000001</v>
      </c>
      <c r="F299" s="23">
        <f t="shared" ref="F299:G299" si="119">F300</f>
        <v>1100</v>
      </c>
      <c r="G299" s="23">
        <f t="shared" si="119"/>
        <v>1100</v>
      </c>
    </row>
    <row r="300" spans="1:7" ht="38.25">
      <c r="A300" s="11"/>
      <c r="B300" s="11" t="s">
        <v>54</v>
      </c>
      <c r="C300" s="13"/>
      <c r="D300" s="6" t="s">
        <v>30</v>
      </c>
      <c r="E300" s="23">
        <f>E301+E306</f>
        <v>5046.8715400000001</v>
      </c>
      <c r="F300" s="23">
        <f t="shared" ref="F300:G300" si="120">F301+F306</f>
        <v>1100</v>
      </c>
      <c r="G300" s="23">
        <f t="shared" si="120"/>
        <v>1100</v>
      </c>
    </row>
    <row r="301" spans="1:7" ht="38.25">
      <c r="A301" s="11"/>
      <c r="B301" s="11" t="s">
        <v>55</v>
      </c>
      <c r="C301" s="13"/>
      <c r="D301" s="6" t="s">
        <v>56</v>
      </c>
      <c r="E301" s="23">
        <f>E302+E304</f>
        <v>1441.46434</v>
      </c>
      <c r="F301" s="23">
        <f t="shared" ref="F301:G301" si="121">F302+F304</f>
        <v>1100</v>
      </c>
      <c r="G301" s="23">
        <f t="shared" si="121"/>
        <v>1100</v>
      </c>
    </row>
    <row r="302" spans="1:7" ht="38.25">
      <c r="A302" s="11"/>
      <c r="B302" s="11" t="s">
        <v>158</v>
      </c>
      <c r="C302" s="13"/>
      <c r="D302" s="6" t="s">
        <v>152</v>
      </c>
      <c r="E302" s="23">
        <f>E303</f>
        <v>1000</v>
      </c>
      <c r="F302" s="23">
        <f t="shared" ref="F302:G302" si="122">F303</f>
        <v>1000</v>
      </c>
      <c r="G302" s="23">
        <f t="shared" si="122"/>
        <v>1000</v>
      </c>
    </row>
    <row r="303" spans="1:7" ht="38.25">
      <c r="A303" s="11"/>
      <c r="B303" s="11"/>
      <c r="C303" s="13">
        <v>600</v>
      </c>
      <c r="D303" s="6" t="s">
        <v>97</v>
      </c>
      <c r="E303" s="23">
        <v>1000</v>
      </c>
      <c r="F303" s="22">
        <v>1000</v>
      </c>
      <c r="G303" s="22">
        <v>1000</v>
      </c>
    </row>
    <row r="304" spans="1:7" ht="25.5">
      <c r="A304" s="11"/>
      <c r="B304" s="17" t="s">
        <v>264</v>
      </c>
      <c r="C304" s="17"/>
      <c r="D304" s="3" t="s">
        <v>265</v>
      </c>
      <c r="E304" s="7">
        <f>E305</f>
        <v>441.46433999999999</v>
      </c>
      <c r="F304" s="7">
        <f>F305</f>
        <v>100</v>
      </c>
      <c r="G304" s="7">
        <f>G305</f>
        <v>100</v>
      </c>
    </row>
    <row r="305" spans="1:7" ht="38.25">
      <c r="A305" s="11"/>
      <c r="B305" s="17"/>
      <c r="C305" s="17">
        <v>600</v>
      </c>
      <c r="D305" s="3" t="s">
        <v>97</v>
      </c>
      <c r="E305" s="7">
        <v>441.46433999999999</v>
      </c>
      <c r="F305" s="24">
        <v>100</v>
      </c>
      <c r="G305" s="24">
        <v>100</v>
      </c>
    </row>
    <row r="306" spans="1:7" ht="38.25">
      <c r="A306" s="11"/>
      <c r="B306" s="17" t="s">
        <v>462</v>
      </c>
      <c r="C306" s="17"/>
      <c r="D306" s="3" t="s">
        <v>490</v>
      </c>
      <c r="E306" s="7">
        <f>E307</f>
        <v>3605.4072000000001</v>
      </c>
      <c r="F306" s="7">
        <f t="shared" ref="F306:G307" si="123">F307</f>
        <v>0</v>
      </c>
      <c r="G306" s="7">
        <f t="shared" si="123"/>
        <v>0</v>
      </c>
    </row>
    <row r="307" spans="1:7" ht="38.25">
      <c r="A307" s="11"/>
      <c r="B307" s="17" t="s">
        <v>489</v>
      </c>
      <c r="C307" s="17"/>
      <c r="D307" s="3" t="s">
        <v>441</v>
      </c>
      <c r="E307" s="7">
        <f>E308</f>
        <v>3605.4072000000001</v>
      </c>
      <c r="F307" s="7">
        <f t="shared" si="123"/>
        <v>0</v>
      </c>
      <c r="G307" s="7">
        <f t="shared" si="123"/>
        <v>0</v>
      </c>
    </row>
    <row r="308" spans="1:7" ht="38.25">
      <c r="A308" s="11"/>
      <c r="B308" s="17"/>
      <c r="C308" s="17">
        <v>600</v>
      </c>
      <c r="D308" s="3" t="s">
        <v>97</v>
      </c>
      <c r="E308" s="7">
        <v>3605.4072000000001</v>
      </c>
      <c r="F308" s="24">
        <v>0</v>
      </c>
      <c r="G308" s="24">
        <v>0</v>
      </c>
    </row>
    <row r="309" spans="1:7" ht="25.5">
      <c r="A309" s="11"/>
      <c r="B309" s="17" t="s">
        <v>286</v>
      </c>
      <c r="C309" s="17"/>
      <c r="D309" s="3" t="s">
        <v>485</v>
      </c>
      <c r="E309" s="23">
        <f>E310</f>
        <v>36985.70235</v>
      </c>
      <c r="F309" s="23">
        <f t="shared" ref="F309:G311" si="124">F310</f>
        <v>37058.872349999998</v>
      </c>
      <c r="G309" s="23">
        <f t="shared" si="124"/>
        <v>37058.872349999998</v>
      </c>
    </row>
    <row r="310" spans="1:7" ht="25.5">
      <c r="A310" s="11"/>
      <c r="B310" s="17" t="s">
        <v>295</v>
      </c>
      <c r="C310" s="17"/>
      <c r="D310" s="3" t="s">
        <v>298</v>
      </c>
      <c r="E310" s="23">
        <f>E311</f>
        <v>36985.70235</v>
      </c>
      <c r="F310" s="23">
        <f t="shared" si="124"/>
        <v>37058.872349999998</v>
      </c>
      <c r="G310" s="23">
        <f t="shared" si="124"/>
        <v>37058.872349999998</v>
      </c>
    </row>
    <row r="311" spans="1:7" ht="25.5">
      <c r="A311" s="11"/>
      <c r="B311" s="17" t="s">
        <v>296</v>
      </c>
      <c r="C311" s="17"/>
      <c r="D311" s="3" t="s">
        <v>299</v>
      </c>
      <c r="E311" s="23">
        <f>E312</f>
        <v>36985.70235</v>
      </c>
      <c r="F311" s="23">
        <f t="shared" si="124"/>
        <v>37058.872349999998</v>
      </c>
      <c r="G311" s="23">
        <f t="shared" si="124"/>
        <v>37058.872349999998</v>
      </c>
    </row>
    <row r="312" spans="1:7" ht="51">
      <c r="A312" s="11"/>
      <c r="B312" s="17" t="s">
        <v>327</v>
      </c>
      <c r="C312" s="17"/>
      <c r="D312" s="3" t="s">
        <v>7</v>
      </c>
      <c r="E312" s="7">
        <f>E313</f>
        <v>36985.70235</v>
      </c>
      <c r="F312" s="7">
        <f>F313</f>
        <v>37058.872349999998</v>
      </c>
      <c r="G312" s="7">
        <f>G313</f>
        <v>37058.872349999998</v>
      </c>
    </row>
    <row r="313" spans="1:7" ht="38.25">
      <c r="A313" s="11"/>
      <c r="B313" s="17"/>
      <c r="C313" s="17">
        <v>600</v>
      </c>
      <c r="D313" s="6" t="s">
        <v>97</v>
      </c>
      <c r="E313" s="7">
        <v>36985.70235</v>
      </c>
      <c r="F313" s="24">
        <v>37058.872349999998</v>
      </c>
      <c r="G313" s="24">
        <v>37058.872349999998</v>
      </c>
    </row>
    <row r="314" spans="1:7">
      <c r="A314" s="11" t="s">
        <v>180</v>
      </c>
      <c r="B314" s="11"/>
      <c r="C314" s="12"/>
      <c r="D314" s="10" t="s">
        <v>212</v>
      </c>
      <c r="E314" s="21">
        <f>E315+E319</f>
        <v>5196.3249999999998</v>
      </c>
      <c r="F314" s="21">
        <f>F315+F319</f>
        <v>5196.3249999999998</v>
      </c>
      <c r="G314" s="21">
        <f>G315+G319</f>
        <v>5196.3249999999998</v>
      </c>
    </row>
    <row r="315" spans="1:7" ht="25.5">
      <c r="A315" s="11"/>
      <c r="B315" s="17" t="s">
        <v>448</v>
      </c>
      <c r="C315" s="17"/>
      <c r="D315" s="3" t="s">
        <v>449</v>
      </c>
      <c r="E315" s="21">
        <f>E316</f>
        <v>100</v>
      </c>
      <c r="F315" s="21">
        <f t="shared" ref="F315:G315" si="125">F316</f>
        <v>100</v>
      </c>
      <c r="G315" s="21">
        <f t="shared" si="125"/>
        <v>100</v>
      </c>
    </row>
    <row r="316" spans="1:7">
      <c r="A316" s="11"/>
      <c r="B316" s="17" t="s">
        <v>450</v>
      </c>
      <c r="C316" s="17"/>
      <c r="D316" s="6" t="s">
        <v>300</v>
      </c>
      <c r="E316" s="7">
        <f t="shared" ref="E316:G317" si="126">E317</f>
        <v>100</v>
      </c>
      <c r="F316" s="7">
        <f t="shared" si="126"/>
        <v>100</v>
      </c>
      <c r="G316" s="7">
        <f t="shared" si="126"/>
        <v>100</v>
      </c>
    </row>
    <row r="317" spans="1:7" ht="25.5">
      <c r="A317" s="11"/>
      <c r="B317" s="17" t="s">
        <v>451</v>
      </c>
      <c r="C317" s="17"/>
      <c r="D317" s="6" t="s">
        <v>301</v>
      </c>
      <c r="E317" s="7">
        <f t="shared" si="126"/>
        <v>100</v>
      </c>
      <c r="F317" s="7">
        <f t="shared" si="126"/>
        <v>100</v>
      </c>
      <c r="G317" s="7">
        <f t="shared" si="126"/>
        <v>100</v>
      </c>
    </row>
    <row r="318" spans="1:7" ht="38.25">
      <c r="A318" s="11"/>
      <c r="B318" s="17"/>
      <c r="C318" s="17">
        <v>600</v>
      </c>
      <c r="D318" s="6" t="s">
        <v>97</v>
      </c>
      <c r="E318" s="7">
        <v>100</v>
      </c>
      <c r="F318" s="24">
        <v>100</v>
      </c>
      <c r="G318" s="24">
        <v>100</v>
      </c>
    </row>
    <row r="319" spans="1:7" ht="25.5">
      <c r="A319" s="11"/>
      <c r="B319" s="17" t="s">
        <v>302</v>
      </c>
      <c r="C319" s="17"/>
      <c r="D319" s="3" t="s">
        <v>303</v>
      </c>
      <c r="E319" s="21">
        <f>E320</f>
        <v>5096.3249999999998</v>
      </c>
      <c r="F319" s="21">
        <f t="shared" ref="F319:G319" si="127">F320</f>
        <v>5096.3249999999998</v>
      </c>
      <c r="G319" s="21">
        <f t="shared" si="127"/>
        <v>5096.3249999999998</v>
      </c>
    </row>
    <row r="320" spans="1:7" ht="25.5">
      <c r="A320" s="11"/>
      <c r="B320" s="17" t="s">
        <v>308</v>
      </c>
      <c r="C320" s="17"/>
      <c r="D320" s="3" t="s">
        <v>36</v>
      </c>
      <c r="E320" s="7">
        <f>E321</f>
        <v>5096.3249999999998</v>
      </c>
      <c r="F320" s="7">
        <f>F321</f>
        <v>5096.3249999999998</v>
      </c>
      <c r="G320" s="7">
        <f>G321</f>
        <v>5096.3249999999998</v>
      </c>
    </row>
    <row r="321" spans="1:7" ht="25.5">
      <c r="A321" s="11"/>
      <c r="B321" s="17" t="s">
        <v>404</v>
      </c>
      <c r="C321" s="17"/>
      <c r="D321" s="3" t="s">
        <v>70</v>
      </c>
      <c r="E321" s="7">
        <f>E322+E326</f>
        <v>5096.3249999999998</v>
      </c>
      <c r="F321" s="7">
        <f>F322+F326</f>
        <v>5096.3249999999998</v>
      </c>
      <c r="G321" s="7">
        <f>G322+G326</f>
        <v>5096.3249999999998</v>
      </c>
    </row>
    <row r="322" spans="1:7" ht="25.5">
      <c r="A322" s="11"/>
      <c r="B322" s="17" t="s">
        <v>309</v>
      </c>
      <c r="C322" s="17"/>
      <c r="D322" s="3" t="s">
        <v>8</v>
      </c>
      <c r="E322" s="7">
        <f>SUM(E323:E325)</f>
        <v>2966.7</v>
      </c>
      <c r="F322" s="7">
        <f>SUM(F323:F325)</f>
        <v>2966.7</v>
      </c>
      <c r="G322" s="7">
        <f>SUM(G323:G325)</f>
        <v>2966.7</v>
      </c>
    </row>
    <row r="323" spans="1:7" ht="25.5">
      <c r="A323" s="11"/>
      <c r="B323" s="17"/>
      <c r="C323" s="17">
        <v>300</v>
      </c>
      <c r="D323" s="6" t="s">
        <v>99</v>
      </c>
      <c r="E323" s="7">
        <v>285.7</v>
      </c>
      <c r="F323" s="24">
        <v>285.7</v>
      </c>
      <c r="G323" s="24">
        <v>285.7</v>
      </c>
    </row>
    <row r="324" spans="1:7" ht="38.25">
      <c r="A324" s="11"/>
      <c r="B324" s="17"/>
      <c r="C324" s="17">
        <v>600</v>
      </c>
      <c r="D324" s="6" t="s">
        <v>97</v>
      </c>
      <c r="E324" s="7">
        <v>2366</v>
      </c>
      <c r="F324" s="24">
        <v>2366</v>
      </c>
      <c r="G324" s="24">
        <v>2366</v>
      </c>
    </row>
    <row r="325" spans="1:7">
      <c r="A325" s="11"/>
      <c r="B325" s="17"/>
      <c r="C325" s="17">
        <v>800</v>
      </c>
      <c r="D325" s="6" t="s">
        <v>96</v>
      </c>
      <c r="E325" s="7">
        <v>315</v>
      </c>
      <c r="F325" s="24">
        <v>315</v>
      </c>
      <c r="G325" s="24">
        <v>315</v>
      </c>
    </row>
    <row r="326" spans="1:7" ht="38.25">
      <c r="A326" s="11"/>
      <c r="B326" s="17" t="s">
        <v>329</v>
      </c>
      <c r="C326" s="17"/>
      <c r="D326" s="3" t="s">
        <v>310</v>
      </c>
      <c r="E326" s="7">
        <f>SUM(E327:E327)</f>
        <v>2129.625</v>
      </c>
      <c r="F326" s="7">
        <f>SUM(F327:F327)</f>
        <v>2129.625</v>
      </c>
      <c r="G326" s="7">
        <f>SUM(G327:G327)</f>
        <v>2129.625</v>
      </c>
    </row>
    <row r="327" spans="1:7" ht="38.25">
      <c r="A327" s="11"/>
      <c r="B327" s="17"/>
      <c r="C327" s="17">
        <v>600</v>
      </c>
      <c r="D327" s="6" t="s">
        <v>97</v>
      </c>
      <c r="E327" s="7">
        <v>2129.625</v>
      </c>
      <c r="F327" s="7">
        <v>2129.625</v>
      </c>
      <c r="G327" s="7">
        <v>2129.625</v>
      </c>
    </row>
    <row r="328" spans="1:7">
      <c r="A328" s="11" t="s">
        <v>181</v>
      </c>
      <c r="B328" s="11"/>
      <c r="C328" s="12"/>
      <c r="D328" s="10" t="s">
        <v>136</v>
      </c>
      <c r="E328" s="21">
        <f>E329+E336</f>
        <v>618.15000000000009</v>
      </c>
      <c r="F328" s="21">
        <f t="shared" ref="F328:G328" si="128">F329+F336</f>
        <v>618.15000000000009</v>
      </c>
      <c r="G328" s="21">
        <f t="shared" si="128"/>
        <v>618.15000000000009</v>
      </c>
    </row>
    <row r="329" spans="1:7" ht="25.5">
      <c r="A329" s="11"/>
      <c r="B329" s="11" t="s">
        <v>72</v>
      </c>
      <c r="C329" s="13"/>
      <c r="D329" s="10" t="s">
        <v>38</v>
      </c>
      <c r="E329" s="23">
        <f>E330</f>
        <v>518.15000000000009</v>
      </c>
      <c r="F329" s="23">
        <f t="shared" ref="F329:G330" si="129">F330</f>
        <v>518.15000000000009</v>
      </c>
      <c r="G329" s="23">
        <f t="shared" si="129"/>
        <v>518.15000000000009</v>
      </c>
    </row>
    <row r="330" spans="1:7" ht="25.5">
      <c r="A330" s="11"/>
      <c r="B330" s="11" t="s">
        <v>73</v>
      </c>
      <c r="C330" s="13"/>
      <c r="D330" s="6" t="s">
        <v>39</v>
      </c>
      <c r="E330" s="23">
        <f>E331</f>
        <v>518.15000000000009</v>
      </c>
      <c r="F330" s="23">
        <f t="shared" si="129"/>
        <v>518.15000000000009</v>
      </c>
      <c r="G330" s="23">
        <f t="shared" si="129"/>
        <v>518.15000000000009</v>
      </c>
    </row>
    <row r="331" spans="1:7" ht="25.5">
      <c r="A331" s="11"/>
      <c r="B331" s="11" t="s">
        <v>75</v>
      </c>
      <c r="C331" s="13"/>
      <c r="D331" s="6" t="s">
        <v>74</v>
      </c>
      <c r="E331" s="23">
        <f>E332+E334</f>
        <v>518.15000000000009</v>
      </c>
      <c r="F331" s="23">
        <f t="shared" ref="F331:G331" si="130">F332+F334</f>
        <v>518.15000000000009</v>
      </c>
      <c r="G331" s="23">
        <f t="shared" si="130"/>
        <v>518.15000000000009</v>
      </c>
    </row>
    <row r="332" spans="1:7">
      <c r="A332" s="11"/>
      <c r="B332" s="11" t="s">
        <v>103</v>
      </c>
      <c r="C332" s="13"/>
      <c r="D332" s="10" t="s">
        <v>491</v>
      </c>
      <c r="E332" s="23">
        <f>E333</f>
        <v>221.55</v>
      </c>
      <c r="F332" s="23">
        <f t="shared" ref="F332:G332" si="131">F333</f>
        <v>221.55</v>
      </c>
      <c r="G332" s="23">
        <f t="shared" si="131"/>
        <v>221.55</v>
      </c>
    </row>
    <row r="333" spans="1:7" ht="25.5">
      <c r="A333" s="11"/>
      <c r="B333" s="11"/>
      <c r="C333" s="13">
        <v>200</v>
      </c>
      <c r="D333" s="10" t="s">
        <v>151</v>
      </c>
      <c r="E333" s="23">
        <v>221.55</v>
      </c>
      <c r="F333" s="22">
        <v>221.55</v>
      </c>
      <c r="G333" s="22">
        <v>221.55</v>
      </c>
    </row>
    <row r="334" spans="1:7">
      <c r="A334" s="11"/>
      <c r="B334" s="11" t="s">
        <v>104</v>
      </c>
      <c r="C334" s="13"/>
      <c r="D334" s="10" t="s">
        <v>10</v>
      </c>
      <c r="E334" s="23">
        <f>E335</f>
        <v>296.60000000000002</v>
      </c>
      <c r="F334" s="23">
        <f t="shared" ref="F334:G334" si="132">F335</f>
        <v>296.60000000000002</v>
      </c>
      <c r="G334" s="23">
        <f t="shared" si="132"/>
        <v>296.60000000000002</v>
      </c>
    </row>
    <row r="335" spans="1:7" ht="38.25">
      <c r="A335" s="11"/>
      <c r="B335" s="11"/>
      <c r="C335" s="17">
        <v>600</v>
      </c>
      <c r="D335" s="6" t="s">
        <v>97</v>
      </c>
      <c r="E335" s="23">
        <v>296.60000000000002</v>
      </c>
      <c r="F335" s="23">
        <v>296.60000000000002</v>
      </c>
      <c r="G335" s="23">
        <v>296.60000000000002</v>
      </c>
    </row>
    <row r="336" spans="1:7" ht="25.5">
      <c r="A336" s="11"/>
      <c r="B336" s="17" t="s">
        <v>282</v>
      </c>
      <c r="C336" s="17"/>
      <c r="D336" s="3" t="s">
        <v>283</v>
      </c>
      <c r="E336" s="7">
        <f t="shared" ref="E336:G339" si="133">E337</f>
        <v>100</v>
      </c>
      <c r="F336" s="7">
        <f t="shared" si="133"/>
        <v>100</v>
      </c>
      <c r="G336" s="7">
        <f t="shared" si="133"/>
        <v>100</v>
      </c>
    </row>
    <row r="337" spans="1:7" ht="38.25">
      <c r="A337" s="11"/>
      <c r="B337" s="17" t="s">
        <v>284</v>
      </c>
      <c r="C337" s="17"/>
      <c r="D337" s="3" t="s">
        <v>33</v>
      </c>
      <c r="E337" s="7">
        <f t="shared" si="133"/>
        <v>100</v>
      </c>
      <c r="F337" s="7">
        <f t="shared" si="133"/>
        <v>100</v>
      </c>
      <c r="G337" s="7">
        <f t="shared" si="133"/>
        <v>100</v>
      </c>
    </row>
    <row r="338" spans="1:7" ht="38.25">
      <c r="A338" s="11"/>
      <c r="B338" s="17" t="s">
        <v>285</v>
      </c>
      <c r="C338" s="17"/>
      <c r="D338" s="3" t="s">
        <v>67</v>
      </c>
      <c r="E338" s="7">
        <f t="shared" si="133"/>
        <v>100</v>
      </c>
      <c r="F338" s="7">
        <f t="shared" si="133"/>
        <v>100</v>
      </c>
      <c r="G338" s="7">
        <f t="shared" si="133"/>
        <v>100</v>
      </c>
    </row>
    <row r="339" spans="1:7" ht="38.25">
      <c r="A339" s="11"/>
      <c r="B339" s="17" t="s">
        <v>324</v>
      </c>
      <c r="C339" s="17"/>
      <c r="D339" s="3" t="s">
        <v>3</v>
      </c>
      <c r="E339" s="7">
        <f t="shared" si="133"/>
        <v>100</v>
      </c>
      <c r="F339" s="7">
        <f t="shared" si="133"/>
        <v>100</v>
      </c>
      <c r="G339" s="7">
        <f t="shared" si="133"/>
        <v>100</v>
      </c>
    </row>
    <row r="340" spans="1:7" ht="25.5">
      <c r="A340" s="11"/>
      <c r="B340" s="17"/>
      <c r="C340" s="17">
        <v>200</v>
      </c>
      <c r="D340" s="3" t="s">
        <v>151</v>
      </c>
      <c r="E340" s="7">
        <v>100</v>
      </c>
      <c r="F340" s="24">
        <v>100</v>
      </c>
      <c r="G340" s="24">
        <v>100</v>
      </c>
    </row>
    <row r="341" spans="1:7">
      <c r="A341" s="11" t="s">
        <v>182</v>
      </c>
      <c r="B341" s="11"/>
      <c r="C341" s="12"/>
      <c r="D341" s="10" t="s">
        <v>137</v>
      </c>
      <c r="E341" s="21">
        <f>E342</f>
        <v>17790.683529999998</v>
      </c>
      <c r="F341" s="21">
        <f t="shared" ref="F341:G341" si="134">F342</f>
        <v>18406.544669999999</v>
      </c>
      <c r="G341" s="21">
        <f t="shared" si="134"/>
        <v>18406.544669999999</v>
      </c>
    </row>
    <row r="342" spans="1:7">
      <c r="A342" s="11" t="s">
        <v>183</v>
      </c>
      <c r="B342" s="11"/>
      <c r="C342" s="12"/>
      <c r="D342" s="10" t="s">
        <v>138</v>
      </c>
      <c r="E342" s="21">
        <f>E374+E357+E363+E343</f>
        <v>17790.683529999998</v>
      </c>
      <c r="F342" s="21">
        <f>F374+F357+F363+F343</f>
        <v>18406.544669999999</v>
      </c>
      <c r="G342" s="21">
        <f>G374+G357+G363+G343</f>
        <v>18406.544669999999</v>
      </c>
    </row>
    <row r="343" spans="1:7" ht="51">
      <c r="A343" s="11"/>
      <c r="B343" s="11" t="s">
        <v>53</v>
      </c>
      <c r="C343" s="13"/>
      <c r="D343" s="6" t="s">
        <v>29</v>
      </c>
      <c r="E343" s="23">
        <f>E344</f>
        <v>2168.5288599999999</v>
      </c>
      <c r="F343" s="23">
        <f t="shared" ref="F343:G343" si="135">F344</f>
        <v>2760</v>
      </c>
      <c r="G343" s="23">
        <f t="shared" si="135"/>
        <v>2760</v>
      </c>
    </row>
    <row r="344" spans="1:7" ht="38.25">
      <c r="A344" s="11"/>
      <c r="B344" s="11" t="s">
        <v>54</v>
      </c>
      <c r="C344" s="13"/>
      <c r="D344" s="6" t="s">
        <v>30</v>
      </c>
      <c r="E344" s="23">
        <f>E345+E348+E351+E354</f>
        <v>2168.5288599999999</v>
      </c>
      <c r="F344" s="23">
        <f t="shared" ref="F344:G344" si="136">F345+F348+F351+F354</f>
        <v>2760</v>
      </c>
      <c r="G344" s="23">
        <f t="shared" si="136"/>
        <v>2760</v>
      </c>
    </row>
    <row r="345" spans="1:7" ht="38.25">
      <c r="A345" s="11"/>
      <c r="B345" s="17" t="s">
        <v>55</v>
      </c>
      <c r="C345" s="17"/>
      <c r="D345" s="3" t="s">
        <v>56</v>
      </c>
      <c r="E345" s="23">
        <f>E346</f>
        <v>658.53566000000001</v>
      </c>
      <c r="F345" s="23">
        <f t="shared" ref="F345:G346" si="137">F346</f>
        <v>1750</v>
      </c>
      <c r="G345" s="23">
        <f t="shared" si="137"/>
        <v>1750</v>
      </c>
    </row>
    <row r="346" spans="1:7" ht="38.25">
      <c r="A346" s="11"/>
      <c r="B346" s="17" t="s">
        <v>158</v>
      </c>
      <c r="C346" s="17"/>
      <c r="D346" s="3" t="s">
        <v>152</v>
      </c>
      <c r="E346" s="23">
        <f>E347</f>
        <v>658.53566000000001</v>
      </c>
      <c r="F346" s="23">
        <f t="shared" si="137"/>
        <v>1750</v>
      </c>
      <c r="G346" s="23">
        <f t="shared" si="137"/>
        <v>1750</v>
      </c>
    </row>
    <row r="347" spans="1:7" ht="38.25">
      <c r="A347" s="11"/>
      <c r="B347" s="17"/>
      <c r="C347" s="17">
        <v>600</v>
      </c>
      <c r="D347" s="3" t="s">
        <v>97</v>
      </c>
      <c r="E347" s="23">
        <v>658.53566000000001</v>
      </c>
      <c r="F347" s="23">
        <v>1750</v>
      </c>
      <c r="G347" s="23">
        <v>1750</v>
      </c>
    </row>
    <row r="348" spans="1:7" ht="38.25">
      <c r="A348" s="11"/>
      <c r="B348" s="17" t="s">
        <v>266</v>
      </c>
      <c r="C348" s="17"/>
      <c r="D348" s="3" t="s">
        <v>267</v>
      </c>
      <c r="E348" s="7">
        <f t="shared" ref="E348:G349" si="138">E349</f>
        <v>340</v>
      </c>
      <c r="F348" s="7">
        <f t="shared" si="138"/>
        <v>340</v>
      </c>
      <c r="G348" s="7">
        <f t="shared" si="138"/>
        <v>340</v>
      </c>
    </row>
    <row r="349" spans="1:7" ht="38.25">
      <c r="A349" s="11"/>
      <c r="B349" s="17" t="s">
        <v>268</v>
      </c>
      <c r="C349" s="17"/>
      <c r="D349" s="3" t="s">
        <v>457</v>
      </c>
      <c r="E349" s="7">
        <f t="shared" si="138"/>
        <v>340</v>
      </c>
      <c r="F349" s="7">
        <f t="shared" si="138"/>
        <v>340</v>
      </c>
      <c r="G349" s="7">
        <f t="shared" si="138"/>
        <v>340</v>
      </c>
    </row>
    <row r="350" spans="1:7" ht="38.25">
      <c r="A350" s="11"/>
      <c r="B350" s="17"/>
      <c r="C350" s="17">
        <v>600</v>
      </c>
      <c r="D350" s="3" t="s">
        <v>97</v>
      </c>
      <c r="E350" s="7">
        <v>340</v>
      </c>
      <c r="F350" s="24">
        <v>340</v>
      </c>
      <c r="G350" s="24">
        <v>340</v>
      </c>
    </row>
    <row r="351" spans="1:7" ht="51">
      <c r="A351" s="11"/>
      <c r="B351" s="4" t="s">
        <v>458</v>
      </c>
      <c r="C351" s="4"/>
      <c r="D351" s="3" t="s">
        <v>493</v>
      </c>
      <c r="E351" s="7">
        <f t="shared" ref="E351:G352" si="139">E352</f>
        <v>499.9932</v>
      </c>
      <c r="F351" s="7">
        <f t="shared" si="139"/>
        <v>0</v>
      </c>
      <c r="G351" s="7">
        <f t="shared" si="139"/>
        <v>0</v>
      </c>
    </row>
    <row r="352" spans="1:7" ht="38.25">
      <c r="A352" s="11"/>
      <c r="B352" s="4" t="s">
        <v>459</v>
      </c>
      <c r="C352" s="4"/>
      <c r="D352" s="3" t="s">
        <v>492</v>
      </c>
      <c r="E352" s="7">
        <f t="shared" si="139"/>
        <v>499.9932</v>
      </c>
      <c r="F352" s="7">
        <f t="shared" si="139"/>
        <v>0</v>
      </c>
      <c r="G352" s="7">
        <f t="shared" si="139"/>
        <v>0</v>
      </c>
    </row>
    <row r="353" spans="1:7" ht="38.25">
      <c r="A353" s="11"/>
      <c r="B353" s="4"/>
      <c r="C353" s="4">
        <v>600</v>
      </c>
      <c r="D353" s="3" t="s">
        <v>97</v>
      </c>
      <c r="E353" s="7">
        <v>499.9932</v>
      </c>
      <c r="F353" s="24">
        <v>0</v>
      </c>
      <c r="G353" s="24">
        <v>0</v>
      </c>
    </row>
    <row r="354" spans="1:7" ht="51">
      <c r="A354" s="11"/>
      <c r="B354" s="17" t="s">
        <v>269</v>
      </c>
      <c r="C354" s="17"/>
      <c r="D354" s="3" t="s">
        <v>270</v>
      </c>
      <c r="E354" s="7">
        <f t="shared" ref="E354:G355" si="140">E355</f>
        <v>670</v>
      </c>
      <c r="F354" s="7">
        <f t="shared" si="140"/>
        <v>670</v>
      </c>
      <c r="G354" s="7">
        <f t="shared" si="140"/>
        <v>670</v>
      </c>
    </row>
    <row r="355" spans="1:7" ht="38.25">
      <c r="A355" s="11"/>
      <c r="B355" s="17" t="s">
        <v>271</v>
      </c>
      <c r="C355" s="17"/>
      <c r="D355" s="3" t="s">
        <v>272</v>
      </c>
      <c r="E355" s="7">
        <f t="shared" si="140"/>
        <v>670</v>
      </c>
      <c r="F355" s="7">
        <f t="shared" si="140"/>
        <v>670</v>
      </c>
      <c r="G355" s="7">
        <f t="shared" si="140"/>
        <v>670</v>
      </c>
    </row>
    <row r="356" spans="1:7" ht="38.25">
      <c r="A356" s="11"/>
      <c r="B356" s="17"/>
      <c r="C356" s="17">
        <v>600</v>
      </c>
      <c r="D356" s="3" t="s">
        <v>97</v>
      </c>
      <c r="E356" s="7">
        <v>670</v>
      </c>
      <c r="F356" s="24">
        <v>670</v>
      </c>
      <c r="G356" s="24">
        <v>670</v>
      </c>
    </row>
    <row r="357" spans="1:7" ht="25.5">
      <c r="A357" s="11"/>
      <c r="B357" s="17" t="s">
        <v>79</v>
      </c>
      <c r="C357" s="17"/>
      <c r="D357" s="3" t="s">
        <v>41</v>
      </c>
      <c r="E357" s="7">
        <f>E358</f>
        <v>15297.15467</v>
      </c>
      <c r="F357" s="7">
        <f>F358</f>
        <v>15321.544669999999</v>
      </c>
      <c r="G357" s="7">
        <f>G358</f>
        <v>15321.544669999999</v>
      </c>
    </row>
    <row r="358" spans="1:7" ht="38.25">
      <c r="A358" s="11"/>
      <c r="B358" s="17" t="s">
        <v>331</v>
      </c>
      <c r="C358" s="17"/>
      <c r="D358" s="3" t="s">
        <v>80</v>
      </c>
      <c r="E358" s="7">
        <f>E359+E361</f>
        <v>15297.15467</v>
      </c>
      <c r="F358" s="7">
        <f t="shared" ref="F358:G358" si="141">F359+F361</f>
        <v>15321.544669999999</v>
      </c>
      <c r="G358" s="7">
        <f t="shared" si="141"/>
        <v>15321.544669999999</v>
      </c>
    </row>
    <row r="359" spans="1:7">
      <c r="A359" s="11"/>
      <c r="B359" s="17" t="s">
        <v>332</v>
      </c>
      <c r="C359" s="17"/>
      <c r="D359" s="3" t="s">
        <v>11</v>
      </c>
      <c r="E359" s="7">
        <f>SUM(E360:E360)</f>
        <v>1280</v>
      </c>
      <c r="F359" s="7">
        <f>SUM(F360:F360)</f>
        <v>1280</v>
      </c>
      <c r="G359" s="7">
        <f>SUM(G360:G360)</f>
        <v>1280</v>
      </c>
    </row>
    <row r="360" spans="1:7" ht="38.25">
      <c r="A360" s="11"/>
      <c r="B360" s="17"/>
      <c r="C360" s="17">
        <v>600</v>
      </c>
      <c r="D360" s="6" t="s">
        <v>97</v>
      </c>
      <c r="E360" s="7">
        <v>1280</v>
      </c>
      <c r="F360" s="24">
        <v>1280</v>
      </c>
      <c r="G360" s="24">
        <v>1280</v>
      </c>
    </row>
    <row r="361" spans="1:7" ht="25.5">
      <c r="A361" s="11"/>
      <c r="B361" s="17" t="s">
        <v>333</v>
      </c>
      <c r="C361" s="17"/>
      <c r="D361" s="3" t="s">
        <v>220</v>
      </c>
      <c r="E361" s="7">
        <f>E362</f>
        <v>14017.15467</v>
      </c>
      <c r="F361" s="7">
        <f>F362</f>
        <v>14041.544669999999</v>
      </c>
      <c r="G361" s="7">
        <f>G362</f>
        <v>14041.544669999999</v>
      </c>
    </row>
    <row r="362" spans="1:7" ht="38.25">
      <c r="A362" s="11"/>
      <c r="B362" s="17"/>
      <c r="C362" s="17">
        <v>600</v>
      </c>
      <c r="D362" s="6" t="s">
        <v>97</v>
      </c>
      <c r="E362" s="7">
        <v>14017.15467</v>
      </c>
      <c r="F362" s="24">
        <v>14041.544669999999</v>
      </c>
      <c r="G362" s="24">
        <v>14041.544669999999</v>
      </c>
    </row>
    <row r="363" spans="1:7">
      <c r="A363" s="11"/>
      <c r="B363" s="17" t="s">
        <v>242</v>
      </c>
      <c r="C363" s="17"/>
      <c r="D363" s="3" t="s">
        <v>241</v>
      </c>
      <c r="E363" s="23">
        <f>E364+E368</f>
        <v>125</v>
      </c>
      <c r="F363" s="23">
        <f>F364+F368</f>
        <v>125</v>
      </c>
      <c r="G363" s="23">
        <f>G364+G368</f>
        <v>125</v>
      </c>
    </row>
    <row r="364" spans="1:7">
      <c r="A364" s="11"/>
      <c r="B364" s="17" t="s">
        <v>243</v>
      </c>
      <c r="C364" s="17"/>
      <c r="D364" s="3" t="s">
        <v>244</v>
      </c>
      <c r="E364" s="23">
        <f>E365</f>
        <v>20</v>
      </c>
      <c r="F364" s="23">
        <f t="shared" ref="F364:G364" si="142">F365</f>
        <v>20</v>
      </c>
      <c r="G364" s="23">
        <f t="shared" si="142"/>
        <v>20</v>
      </c>
    </row>
    <row r="365" spans="1:7">
      <c r="A365" s="11"/>
      <c r="B365" s="17" t="s">
        <v>245</v>
      </c>
      <c r="C365" s="17"/>
      <c r="D365" s="3" t="s">
        <v>246</v>
      </c>
      <c r="E365" s="23">
        <f>E366</f>
        <v>20</v>
      </c>
      <c r="F365" s="23">
        <f>F366</f>
        <v>20</v>
      </c>
      <c r="G365" s="23">
        <f>G366</f>
        <v>20</v>
      </c>
    </row>
    <row r="366" spans="1:7" ht="38.25">
      <c r="A366" s="11"/>
      <c r="B366" s="17" t="s">
        <v>320</v>
      </c>
      <c r="C366" s="17"/>
      <c r="D366" s="3" t="s">
        <v>250</v>
      </c>
      <c r="E366" s="7">
        <f>E367</f>
        <v>20</v>
      </c>
      <c r="F366" s="7">
        <f>F367</f>
        <v>20</v>
      </c>
      <c r="G366" s="7">
        <f>G367</f>
        <v>20</v>
      </c>
    </row>
    <row r="367" spans="1:7" ht="38.25">
      <c r="A367" s="11"/>
      <c r="B367" s="17"/>
      <c r="C367" s="17">
        <v>600</v>
      </c>
      <c r="D367" s="3" t="s">
        <v>97</v>
      </c>
      <c r="E367" s="7">
        <v>20</v>
      </c>
      <c r="F367" s="24">
        <v>20</v>
      </c>
      <c r="G367" s="24">
        <v>20</v>
      </c>
    </row>
    <row r="368" spans="1:7" ht="38.25">
      <c r="A368" s="11"/>
      <c r="B368" s="17" t="s">
        <v>251</v>
      </c>
      <c r="C368" s="17"/>
      <c r="D368" s="3" t="s">
        <v>252</v>
      </c>
      <c r="E368" s="7">
        <f>E369</f>
        <v>105</v>
      </c>
      <c r="F368" s="7">
        <f>F369</f>
        <v>105</v>
      </c>
      <c r="G368" s="7">
        <f>G369</f>
        <v>105</v>
      </c>
    </row>
    <row r="369" spans="1:7" ht="38.25">
      <c r="A369" s="11"/>
      <c r="B369" s="17" t="s">
        <v>253</v>
      </c>
      <c r="C369" s="17"/>
      <c r="D369" s="3" t="s">
        <v>254</v>
      </c>
      <c r="E369" s="7">
        <f>E370+E372</f>
        <v>105</v>
      </c>
      <c r="F369" s="7">
        <f t="shared" ref="F369:G369" si="143">F370+F372</f>
        <v>105</v>
      </c>
      <c r="G369" s="7">
        <f t="shared" si="143"/>
        <v>105</v>
      </c>
    </row>
    <row r="370" spans="1:7" ht="25.5">
      <c r="A370" s="11"/>
      <c r="B370" s="19" t="s">
        <v>321</v>
      </c>
      <c r="C370" s="19"/>
      <c r="D370" s="3" t="s">
        <v>255</v>
      </c>
      <c r="E370" s="7">
        <f>E371</f>
        <v>40</v>
      </c>
      <c r="F370" s="7">
        <f>F371</f>
        <v>40</v>
      </c>
      <c r="G370" s="7">
        <f>G371</f>
        <v>40</v>
      </c>
    </row>
    <row r="371" spans="1:7" ht="38.25">
      <c r="A371" s="11"/>
      <c r="B371" s="19"/>
      <c r="C371" s="17">
        <v>600</v>
      </c>
      <c r="D371" s="3" t="s">
        <v>97</v>
      </c>
      <c r="E371" s="7">
        <v>40</v>
      </c>
      <c r="F371" s="24">
        <v>40</v>
      </c>
      <c r="G371" s="24">
        <v>40</v>
      </c>
    </row>
    <row r="372" spans="1:7" ht="25.5">
      <c r="A372" s="11"/>
      <c r="B372" s="17" t="s">
        <v>408</v>
      </c>
      <c r="C372" s="17"/>
      <c r="D372" s="3" t="s">
        <v>409</v>
      </c>
      <c r="E372" s="7">
        <f>E373</f>
        <v>65</v>
      </c>
      <c r="F372" s="7">
        <f t="shared" ref="F372:G372" si="144">F373</f>
        <v>65</v>
      </c>
      <c r="G372" s="7">
        <f t="shared" si="144"/>
        <v>65</v>
      </c>
    </row>
    <row r="373" spans="1:7" ht="38.25">
      <c r="A373" s="11"/>
      <c r="B373" s="17"/>
      <c r="C373" s="17">
        <v>600</v>
      </c>
      <c r="D373" s="3" t="s">
        <v>97</v>
      </c>
      <c r="E373" s="7">
        <v>65</v>
      </c>
      <c r="F373" s="24">
        <v>65</v>
      </c>
      <c r="G373" s="24">
        <v>65</v>
      </c>
    </row>
    <row r="374" spans="1:7" ht="25.5">
      <c r="A374" s="11"/>
      <c r="B374" s="17" t="s">
        <v>302</v>
      </c>
      <c r="C374" s="17"/>
      <c r="D374" s="3" t="s">
        <v>303</v>
      </c>
      <c r="E374" s="7">
        <f>E375</f>
        <v>200</v>
      </c>
      <c r="F374" s="7">
        <f t="shared" ref="F374:G374" si="145">F375</f>
        <v>200</v>
      </c>
      <c r="G374" s="7">
        <f t="shared" si="145"/>
        <v>200</v>
      </c>
    </row>
    <row r="375" spans="1:7" ht="25.5">
      <c r="A375" s="11"/>
      <c r="B375" s="17" t="s">
        <v>304</v>
      </c>
      <c r="C375" s="17"/>
      <c r="D375" s="3" t="s">
        <v>305</v>
      </c>
      <c r="E375" s="7">
        <f t="shared" ref="E375:G377" si="146">E376</f>
        <v>200</v>
      </c>
      <c r="F375" s="7">
        <f t="shared" si="146"/>
        <v>200</v>
      </c>
      <c r="G375" s="7">
        <f t="shared" si="146"/>
        <v>200</v>
      </c>
    </row>
    <row r="376" spans="1:7" ht="25.5">
      <c r="A376" s="11"/>
      <c r="B376" s="17" t="s">
        <v>306</v>
      </c>
      <c r="C376" s="17"/>
      <c r="D376" s="3" t="s">
        <v>307</v>
      </c>
      <c r="E376" s="7">
        <f t="shared" si="146"/>
        <v>200</v>
      </c>
      <c r="F376" s="7">
        <f t="shared" si="146"/>
        <v>200</v>
      </c>
      <c r="G376" s="7">
        <f t="shared" si="146"/>
        <v>200</v>
      </c>
    </row>
    <row r="377" spans="1:7" ht="38.25">
      <c r="A377" s="11"/>
      <c r="B377" s="17" t="s">
        <v>328</v>
      </c>
      <c r="C377" s="17"/>
      <c r="D377" s="3" t="s">
        <v>15</v>
      </c>
      <c r="E377" s="7">
        <f t="shared" si="146"/>
        <v>200</v>
      </c>
      <c r="F377" s="7">
        <f t="shared" si="146"/>
        <v>200</v>
      </c>
      <c r="G377" s="7">
        <f t="shared" si="146"/>
        <v>200</v>
      </c>
    </row>
    <row r="378" spans="1:7" ht="38.25">
      <c r="A378" s="11"/>
      <c r="B378" s="17"/>
      <c r="C378" s="17">
        <v>600</v>
      </c>
      <c r="D378" s="6" t="s">
        <v>97</v>
      </c>
      <c r="E378" s="7">
        <v>200</v>
      </c>
      <c r="F378" s="7">
        <v>200</v>
      </c>
      <c r="G378" s="7">
        <v>200</v>
      </c>
    </row>
    <row r="379" spans="1:7">
      <c r="A379" s="11" t="s">
        <v>196</v>
      </c>
      <c r="B379" s="11"/>
      <c r="C379" s="13"/>
      <c r="D379" s="6" t="s">
        <v>198</v>
      </c>
      <c r="E379" s="23">
        <f t="shared" ref="E379:G383" si="147">E380</f>
        <v>141.5</v>
      </c>
      <c r="F379" s="23">
        <f t="shared" si="147"/>
        <v>141.5</v>
      </c>
      <c r="G379" s="23">
        <f t="shared" si="147"/>
        <v>141.5</v>
      </c>
    </row>
    <row r="380" spans="1:7">
      <c r="A380" s="11" t="s">
        <v>197</v>
      </c>
      <c r="B380" s="11"/>
      <c r="C380" s="13"/>
      <c r="D380" s="6" t="s">
        <v>199</v>
      </c>
      <c r="E380" s="23">
        <f t="shared" si="147"/>
        <v>141.5</v>
      </c>
      <c r="F380" s="23">
        <f t="shared" si="147"/>
        <v>141.5</v>
      </c>
      <c r="G380" s="23">
        <f t="shared" si="147"/>
        <v>141.5</v>
      </c>
    </row>
    <row r="381" spans="1:7" ht="25.5">
      <c r="A381" s="11"/>
      <c r="B381" s="17" t="s">
        <v>334</v>
      </c>
      <c r="C381" s="17"/>
      <c r="D381" s="3" t="s">
        <v>335</v>
      </c>
      <c r="E381" s="23">
        <f t="shared" si="147"/>
        <v>141.5</v>
      </c>
      <c r="F381" s="23">
        <f t="shared" si="147"/>
        <v>141.5</v>
      </c>
      <c r="G381" s="23">
        <f t="shared" si="147"/>
        <v>141.5</v>
      </c>
    </row>
    <row r="382" spans="1:7" ht="25.5">
      <c r="A382" s="11"/>
      <c r="B382" s="17" t="s">
        <v>336</v>
      </c>
      <c r="C382" s="17"/>
      <c r="D382" s="3" t="s">
        <v>337</v>
      </c>
      <c r="E382" s="23">
        <f t="shared" si="147"/>
        <v>141.5</v>
      </c>
      <c r="F382" s="23">
        <f t="shared" si="147"/>
        <v>141.5</v>
      </c>
      <c r="G382" s="23">
        <f t="shared" si="147"/>
        <v>141.5</v>
      </c>
    </row>
    <row r="383" spans="1:7" ht="25.5">
      <c r="A383" s="11"/>
      <c r="B383" s="17" t="s">
        <v>338</v>
      </c>
      <c r="C383" s="17"/>
      <c r="D383" s="3" t="s">
        <v>339</v>
      </c>
      <c r="E383" s="23">
        <f t="shared" si="147"/>
        <v>141.5</v>
      </c>
      <c r="F383" s="23">
        <f t="shared" si="147"/>
        <v>141.5</v>
      </c>
      <c r="G383" s="23">
        <f t="shared" si="147"/>
        <v>141.5</v>
      </c>
    </row>
    <row r="384" spans="1:7" ht="51">
      <c r="A384" s="11"/>
      <c r="B384" s="17" t="s">
        <v>343</v>
      </c>
      <c r="C384" s="17"/>
      <c r="D384" s="3" t="s">
        <v>208</v>
      </c>
      <c r="E384" s="7">
        <f>E385</f>
        <v>141.5</v>
      </c>
      <c r="F384" s="7">
        <f>F385</f>
        <v>141.5</v>
      </c>
      <c r="G384" s="7">
        <f>G385</f>
        <v>141.5</v>
      </c>
    </row>
    <row r="385" spans="1:7" ht="25.5">
      <c r="A385" s="11"/>
      <c r="B385" s="17"/>
      <c r="C385" s="17">
        <v>200</v>
      </c>
      <c r="D385" s="3" t="s">
        <v>151</v>
      </c>
      <c r="E385" s="7">
        <v>141.5</v>
      </c>
      <c r="F385" s="24">
        <v>141.5</v>
      </c>
      <c r="G385" s="24">
        <v>141.5</v>
      </c>
    </row>
    <row r="386" spans="1:7">
      <c r="A386" s="11" t="s">
        <v>184</v>
      </c>
      <c r="B386" s="11"/>
      <c r="C386" s="11"/>
      <c r="D386" s="10" t="s">
        <v>139</v>
      </c>
      <c r="E386" s="21">
        <f>E387+E391+E427+E438</f>
        <v>13760.572849999999</v>
      </c>
      <c r="F386" s="21">
        <f>F387+F391+F427+F438</f>
        <v>13723.79284</v>
      </c>
      <c r="G386" s="21">
        <f>G387+G391+G427+G438</f>
        <v>13368.89323</v>
      </c>
    </row>
    <row r="387" spans="1:7">
      <c r="A387" s="11" t="s">
        <v>185</v>
      </c>
      <c r="B387" s="11"/>
      <c r="C387" s="11"/>
      <c r="D387" s="10" t="s">
        <v>140</v>
      </c>
      <c r="E387" s="21">
        <f>E388</f>
        <v>877.43723999999997</v>
      </c>
      <c r="F387" s="21">
        <f t="shared" ref="F387:G389" si="148">F388</f>
        <v>877.43723999999997</v>
      </c>
      <c r="G387" s="21">
        <f t="shared" si="148"/>
        <v>877.43723999999997</v>
      </c>
    </row>
    <row r="388" spans="1:7">
      <c r="A388" s="11"/>
      <c r="B388" s="11" t="s">
        <v>83</v>
      </c>
      <c r="C388" s="11"/>
      <c r="D388" s="10" t="s">
        <v>43</v>
      </c>
      <c r="E388" s="21">
        <f>E389</f>
        <v>877.43723999999997</v>
      </c>
      <c r="F388" s="21">
        <f t="shared" si="148"/>
        <v>877.43723999999997</v>
      </c>
      <c r="G388" s="21">
        <f t="shared" si="148"/>
        <v>877.43723999999997</v>
      </c>
    </row>
    <row r="389" spans="1:7" ht="38.25">
      <c r="A389" s="11"/>
      <c r="B389" s="11" t="s">
        <v>91</v>
      </c>
      <c r="C389" s="11"/>
      <c r="D389" s="10" t="s">
        <v>23</v>
      </c>
      <c r="E389" s="21">
        <f>E390</f>
        <v>877.43723999999997</v>
      </c>
      <c r="F389" s="21">
        <f t="shared" si="148"/>
        <v>877.43723999999997</v>
      </c>
      <c r="G389" s="21">
        <f t="shared" si="148"/>
        <v>877.43723999999997</v>
      </c>
    </row>
    <row r="390" spans="1:7" ht="25.5">
      <c r="A390" s="11"/>
      <c r="B390" s="11"/>
      <c r="C390" s="11" t="s">
        <v>141</v>
      </c>
      <c r="D390" s="10" t="s">
        <v>99</v>
      </c>
      <c r="E390" s="21">
        <v>877.43723999999997</v>
      </c>
      <c r="F390" s="21">
        <v>877.43723999999997</v>
      </c>
      <c r="G390" s="21">
        <v>877.43723999999997</v>
      </c>
    </row>
    <row r="391" spans="1:7">
      <c r="A391" s="11" t="s">
        <v>186</v>
      </c>
      <c r="B391" s="11"/>
      <c r="C391" s="12"/>
      <c r="D391" s="10" t="s">
        <v>142</v>
      </c>
      <c r="E391" s="21">
        <f>E392+E410+E419+E424</f>
        <v>9410.2000000000007</v>
      </c>
      <c r="F391" s="21">
        <f>F392+F410+F419+F424</f>
        <v>9410.1</v>
      </c>
      <c r="G391" s="21">
        <f>G392+G410+G419+G424</f>
        <v>9358.1</v>
      </c>
    </row>
    <row r="392" spans="1:7" ht="25.5">
      <c r="A392" s="11"/>
      <c r="B392" s="17" t="s">
        <v>286</v>
      </c>
      <c r="C392" s="17"/>
      <c r="D392" s="3" t="s">
        <v>485</v>
      </c>
      <c r="E392" s="23">
        <f>E393+E398+E405</f>
        <v>4781.8</v>
      </c>
      <c r="F392" s="23">
        <f>F393+F398+F405</f>
        <v>4781.8</v>
      </c>
      <c r="G392" s="23">
        <f>G393+G398+G405</f>
        <v>4781.8</v>
      </c>
    </row>
    <row r="393" spans="1:7" ht="25.5">
      <c r="A393" s="11"/>
      <c r="B393" s="17" t="s">
        <v>287</v>
      </c>
      <c r="C393" s="17"/>
      <c r="D393" s="3" t="s">
        <v>34</v>
      </c>
      <c r="E393" s="23">
        <f>E394</f>
        <v>1751.921</v>
      </c>
      <c r="F393" s="23">
        <f t="shared" ref="F393:G393" si="149">F394</f>
        <v>1751.921</v>
      </c>
      <c r="G393" s="23">
        <f t="shared" si="149"/>
        <v>1751.921</v>
      </c>
    </row>
    <row r="394" spans="1:7" ht="25.5">
      <c r="A394" s="11"/>
      <c r="B394" s="17" t="s">
        <v>288</v>
      </c>
      <c r="C394" s="17"/>
      <c r="D394" s="3" t="s">
        <v>68</v>
      </c>
      <c r="E394" s="23">
        <f>E395</f>
        <v>1751.921</v>
      </c>
      <c r="F394" s="23">
        <f>F395</f>
        <v>1751.921</v>
      </c>
      <c r="G394" s="23">
        <f>G395</f>
        <v>1751.921</v>
      </c>
    </row>
    <row r="395" spans="1:7" ht="76.5">
      <c r="A395" s="11"/>
      <c r="B395" s="11" t="s">
        <v>290</v>
      </c>
      <c r="C395" s="13"/>
      <c r="D395" s="6" t="s">
        <v>143</v>
      </c>
      <c r="E395" s="23">
        <f>SUM(E396:E397)</f>
        <v>1751.921</v>
      </c>
      <c r="F395" s="23">
        <f t="shared" ref="F395:G395" si="150">SUM(F396:F397)</f>
        <v>1751.921</v>
      </c>
      <c r="G395" s="23">
        <f t="shared" si="150"/>
        <v>1751.921</v>
      </c>
    </row>
    <row r="396" spans="1:7" ht="25.5">
      <c r="A396" s="11"/>
      <c r="B396" s="11"/>
      <c r="C396" s="13">
        <v>300</v>
      </c>
      <c r="D396" s="6" t="s">
        <v>99</v>
      </c>
      <c r="E396" s="23">
        <v>416.87128000000001</v>
      </c>
      <c r="F396" s="22">
        <v>416.87128000000001</v>
      </c>
      <c r="G396" s="22">
        <v>416.87128000000001</v>
      </c>
    </row>
    <row r="397" spans="1:7" ht="38.25">
      <c r="A397" s="11"/>
      <c r="B397" s="11"/>
      <c r="C397" s="13">
        <v>600</v>
      </c>
      <c r="D397" s="6" t="s">
        <v>97</v>
      </c>
      <c r="E397" s="23">
        <v>1335.04972</v>
      </c>
      <c r="F397" s="23">
        <v>1335.04972</v>
      </c>
      <c r="G397" s="23">
        <v>1335.04972</v>
      </c>
    </row>
    <row r="398" spans="1:7" ht="25.5">
      <c r="A398" s="11"/>
      <c r="B398" s="17" t="s">
        <v>291</v>
      </c>
      <c r="C398" s="17"/>
      <c r="D398" s="3" t="s">
        <v>35</v>
      </c>
      <c r="E398" s="23">
        <f>E399</f>
        <v>2186.1214799999998</v>
      </c>
      <c r="F398" s="23">
        <f t="shared" ref="F398:G398" si="151">F399</f>
        <v>2186.1214799999998</v>
      </c>
      <c r="G398" s="23">
        <f t="shared" si="151"/>
        <v>2186.1214799999998</v>
      </c>
    </row>
    <row r="399" spans="1:7" ht="25.5">
      <c r="A399" s="11"/>
      <c r="B399" s="17" t="s">
        <v>292</v>
      </c>
      <c r="C399" s="17"/>
      <c r="D399" s="3" t="s">
        <v>69</v>
      </c>
      <c r="E399" s="23">
        <f>E400+E402</f>
        <v>2186.1214799999998</v>
      </c>
      <c r="F399" s="23">
        <f t="shared" ref="F399:G399" si="152">F400+F402</f>
        <v>2186.1214799999998</v>
      </c>
      <c r="G399" s="23">
        <f t="shared" si="152"/>
        <v>2186.1214799999998</v>
      </c>
    </row>
    <row r="400" spans="1:7" ht="25.5">
      <c r="A400" s="11"/>
      <c r="B400" s="17" t="s">
        <v>294</v>
      </c>
      <c r="C400" s="17"/>
      <c r="D400" s="3" t="s">
        <v>207</v>
      </c>
      <c r="E400" s="23">
        <f>E401</f>
        <v>120</v>
      </c>
      <c r="F400" s="23">
        <f t="shared" ref="F400:G400" si="153">F401</f>
        <v>120</v>
      </c>
      <c r="G400" s="23">
        <f t="shared" si="153"/>
        <v>120</v>
      </c>
    </row>
    <row r="401" spans="1:7" ht="38.25">
      <c r="A401" s="11"/>
      <c r="B401" s="17"/>
      <c r="C401" s="13">
        <v>600</v>
      </c>
      <c r="D401" s="6" t="s">
        <v>97</v>
      </c>
      <c r="E401" s="23">
        <v>120</v>
      </c>
      <c r="F401" s="23">
        <v>120</v>
      </c>
      <c r="G401" s="23">
        <v>120</v>
      </c>
    </row>
    <row r="402" spans="1:7" ht="76.5">
      <c r="A402" s="11"/>
      <c r="B402" s="17" t="s">
        <v>293</v>
      </c>
      <c r="C402" s="17"/>
      <c r="D402" s="3" t="s">
        <v>4</v>
      </c>
      <c r="E402" s="7">
        <f>SUM(E403:E404)</f>
        <v>2066.1214799999998</v>
      </c>
      <c r="F402" s="7">
        <f>SUM(F403:F404)</f>
        <v>2066.1214799999998</v>
      </c>
      <c r="G402" s="7">
        <f>SUM(G403:G404)</f>
        <v>2066.1214799999998</v>
      </c>
    </row>
    <row r="403" spans="1:7" ht="25.5">
      <c r="A403" s="11"/>
      <c r="B403" s="17"/>
      <c r="C403" s="17">
        <v>300</v>
      </c>
      <c r="D403" s="6" t="s">
        <v>99</v>
      </c>
      <c r="E403" s="7">
        <v>570.32074</v>
      </c>
      <c r="F403" s="7">
        <v>570.32074</v>
      </c>
      <c r="G403" s="7">
        <v>570.32074</v>
      </c>
    </row>
    <row r="404" spans="1:7" ht="38.25">
      <c r="A404" s="11"/>
      <c r="B404" s="17"/>
      <c r="C404" s="17">
        <v>600</v>
      </c>
      <c r="D404" s="6" t="s">
        <v>97</v>
      </c>
      <c r="E404" s="7">
        <v>1495.8007399999999</v>
      </c>
      <c r="F404" s="7">
        <v>1495.8007399999999</v>
      </c>
      <c r="G404" s="7">
        <v>1495.8007399999999</v>
      </c>
    </row>
    <row r="405" spans="1:7" ht="25.5">
      <c r="A405" s="11"/>
      <c r="B405" s="17" t="s">
        <v>295</v>
      </c>
      <c r="C405" s="17"/>
      <c r="D405" s="3" t="s">
        <v>298</v>
      </c>
      <c r="E405" s="7">
        <f>E406</f>
        <v>843.75752</v>
      </c>
      <c r="F405" s="7">
        <f>F406</f>
        <v>843.75752</v>
      </c>
      <c r="G405" s="7">
        <f>G406</f>
        <v>843.75752</v>
      </c>
    </row>
    <row r="406" spans="1:7" ht="25.5">
      <c r="A406" s="11"/>
      <c r="B406" s="17" t="s">
        <v>296</v>
      </c>
      <c r="C406" s="17"/>
      <c r="D406" s="3" t="s">
        <v>299</v>
      </c>
      <c r="E406" s="7">
        <f>E407</f>
        <v>843.75752</v>
      </c>
      <c r="F406" s="7">
        <f t="shared" ref="F406:G406" si="154">F407</f>
        <v>843.75752</v>
      </c>
      <c r="G406" s="7">
        <f t="shared" si="154"/>
        <v>843.75752</v>
      </c>
    </row>
    <row r="407" spans="1:7" ht="76.5">
      <c r="A407" s="11"/>
      <c r="B407" s="17" t="s">
        <v>297</v>
      </c>
      <c r="C407" s="17"/>
      <c r="D407" s="3" t="s">
        <v>4</v>
      </c>
      <c r="E407" s="7">
        <f>SUM(E408:E409)</f>
        <v>843.75752</v>
      </c>
      <c r="F407" s="7">
        <f>SUM(F408:F409)</f>
        <v>843.75752</v>
      </c>
      <c r="G407" s="7">
        <f>SUM(G408:G409)</f>
        <v>843.75752</v>
      </c>
    </row>
    <row r="408" spans="1:7" ht="25.5">
      <c r="A408" s="11"/>
      <c r="B408" s="17"/>
      <c r="C408" s="17">
        <v>300</v>
      </c>
      <c r="D408" s="6" t="s">
        <v>99</v>
      </c>
      <c r="E408" s="7">
        <v>37.277650000000001</v>
      </c>
      <c r="F408" s="7">
        <v>37.277650000000001</v>
      </c>
      <c r="G408" s="7">
        <v>37.277650000000001</v>
      </c>
    </row>
    <row r="409" spans="1:7" ht="38.25">
      <c r="A409" s="11"/>
      <c r="B409" s="17"/>
      <c r="C409" s="17">
        <v>600</v>
      </c>
      <c r="D409" s="6" t="s">
        <v>97</v>
      </c>
      <c r="E409" s="7">
        <v>806.47987000000001</v>
      </c>
      <c r="F409" s="7">
        <v>806.47987000000001</v>
      </c>
      <c r="G409" s="7">
        <v>806.47987000000001</v>
      </c>
    </row>
    <row r="410" spans="1:7" ht="25.5">
      <c r="A410" s="11"/>
      <c r="B410" s="17" t="s">
        <v>302</v>
      </c>
      <c r="C410" s="17"/>
      <c r="D410" s="3" t="s">
        <v>303</v>
      </c>
      <c r="E410" s="23">
        <f>E411+E415</f>
        <v>3520.4</v>
      </c>
      <c r="F410" s="23">
        <f>F411+F415</f>
        <v>3520.3</v>
      </c>
      <c r="G410" s="23">
        <f>G411+G415</f>
        <v>3520.3</v>
      </c>
    </row>
    <row r="411" spans="1:7" ht="38.25">
      <c r="A411" s="11"/>
      <c r="B411" s="17" t="s">
        <v>312</v>
      </c>
      <c r="C411" s="17"/>
      <c r="D411" s="3" t="s">
        <v>37</v>
      </c>
      <c r="E411" s="7">
        <f>E412</f>
        <v>2440.4</v>
      </c>
      <c r="F411" s="7">
        <f>F412</f>
        <v>2440.3000000000002</v>
      </c>
      <c r="G411" s="7">
        <f>G412</f>
        <v>2440.3000000000002</v>
      </c>
    </row>
    <row r="412" spans="1:7" ht="38.25">
      <c r="A412" s="11"/>
      <c r="B412" s="17" t="s">
        <v>311</v>
      </c>
      <c r="C412" s="17"/>
      <c r="D412" s="3" t="s">
        <v>71</v>
      </c>
      <c r="E412" s="7">
        <f>E413</f>
        <v>2440.4</v>
      </c>
      <c r="F412" s="7">
        <f t="shared" ref="F412:G412" si="155">F413</f>
        <v>2440.3000000000002</v>
      </c>
      <c r="G412" s="7">
        <f t="shared" si="155"/>
        <v>2440.3000000000002</v>
      </c>
    </row>
    <row r="413" spans="1:7" ht="25.5">
      <c r="A413" s="11"/>
      <c r="B413" s="17" t="s">
        <v>313</v>
      </c>
      <c r="C413" s="17"/>
      <c r="D413" s="3" t="s">
        <v>207</v>
      </c>
      <c r="E413" s="7">
        <f>SUM(E414:E414)</f>
        <v>2440.4</v>
      </c>
      <c r="F413" s="7">
        <f>SUM(F414:F414)</f>
        <v>2440.3000000000002</v>
      </c>
      <c r="G413" s="7">
        <f>SUM(G414:G414)</f>
        <v>2440.3000000000002</v>
      </c>
    </row>
    <row r="414" spans="1:7" ht="38.25">
      <c r="A414" s="11"/>
      <c r="B414" s="17"/>
      <c r="C414" s="17">
        <v>600</v>
      </c>
      <c r="D414" s="6" t="s">
        <v>97</v>
      </c>
      <c r="E414" s="7">
        <v>2440.4</v>
      </c>
      <c r="F414" s="7">
        <v>2440.3000000000002</v>
      </c>
      <c r="G414" s="7">
        <v>2440.3000000000002</v>
      </c>
    </row>
    <row r="415" spans="1:7" ht="25.5">
      <c r="A415" s="11"/>
      <c r="B415" s="4" t="s">
        <v>414</v>
      </c>
      <c r="C415" s="4"/>
      <c r="D415" s="6" t="s">
        <v>417</v>
      </c>
      <c r="E415" s="7">
        <f>E416</f>
        <v>1080</v>
      </c>
      <c r="F415" s="7">
        <f t="shared" ref="F415:G417" si="156">F416</f>
        <v>1080</v>
      </c>
      <c r="G415" s="7">
        <f t="shared" si="156"/>
        <v>1080</v>
      </c>
    </row>
    <row r="416" spans="1:7" ht="25.5">
      <c r="A416" s="11"/>
      <c r="B416" s="4" t="s">
        <v>415</v>
      </c>
      <c r="C416" s="4"/>
      <c r="D416" s="6" t="s">
        <v>418</v>
      </c>
      <c r="E416" s="7">
        <f>E417</f>
        <v>1080</v>
      </c>
      <c r="F416" s="7">
        <f t="shared" si="156"/>
        <v>1080</v>
      </c>
      <c r="G416" s="7">
        <f t="shared" si="156"/>
        <v>1080</v>
      </c>
    </row>
    <row r="417" spans="1:7" ht="38.25">
      <c r="A417" s="11"/>
      <c r="B417" s="4" t="s">
        <v>416</v>
      </c>
      <c r="C417" s="4"/>
      <c r="D417" s="6" t="s">
        <v>419</v>
      </c>
      <c r="E417" s="7">
        <f>E418</f>
        <v>1080</v>
      </c>
      <c r="F417" s="7">
        <f t="shared" si="156"/>
        <v>1080</v>
      </c>
      <c r="G417" s="7">
        <f t="shared" si="156"/>
        <v>1080</v>
      </c>
    </row>
    <row r="418" spans="1:7" ht="25.5">
      <c r="A418" s="11"/>
      <c r="B418" s="4"/>
      <c r="C418" s="4">
        <v>300</v>
      </c>
      <c r="D418" s="6" t="s">
        <v>99</v>
      </c>
      <c r="E418" s="7">
        <v>1080</v>
      </c>
      <c r="F418" s="24">
        <v>1080</v>
      </c>
      <c r="G418" s="24">
        <v>1080</v>
      </c>
    </row>
    <row r="419" spans="1:7" ht="25.5">
      <c r="A419" s="11"/>
      <c r="B419" s="17" t="s">
        <v>361</v>
      </c>
      <c r="C419" s="17"/>
      <c r="D419" s="3" t="s">
        <v>362</v>
      </c>
      <c r="E419" s="7">
        <f>E420</f>
        <v>1000</v>
      </c>
      <c r="F419" s="7">
        <f t="shared" ref="F419:G419" si="157">F420</f>
        <v>1000</v>
      </c>
      <c r="G419" s="7">
        <f t="shared" si="157"/>
        <v>1000</v>
      </c>
    </row>
    <row r="420" spans="1:7" ht="25.5">
      <c r="A420" s="11"/>
      <c r="B420" s="17" t="s">
        <v>363</v>
      </c>
      <c r="C420" s="17"/>
      <c r="D420" s="3" t="s">
        <v>364</v>
      </c>
      <c r="E420" s="7">
        <f t="shared" ref="E420:G422" si="158">E421</f>
        <v>1000</v>
      </c>
      <c r="F420" s="7">
        <f t="shared" si="158"/>
        <v>1000</v>
      </c>
      <c r="G420" s="7">
        <f t="shared" si="158"/>
        <v>1000</v>
      </c>
    </row>
    <row r="421" spans="1:7" ht="25.5">
      <c r="A421" s="11"/>
      <c r="B421" s="17" t="s">
        <v>366</v>
      </c>
      <c r="C421" s="17"/>
      <c r="D421" s="3" t="s">
        <v>365</v>
      </c>
      <c r="E421" s="7">
        <f t="shared" si="158"/>
        <v>1000</v>
      </c>
      <c r="F421" s="7">
        <f t="shared" si="158"/>
        <v>1000</v>
      </c>
      <c r="G421" s="7">
        <f t="shared" si="158"/>
        <v>1000</v>
      </c>
    </row>
    <row r="422" spans="1:7" ht="25.5">
      <c r="A422" s="11"/>
      <c r="B422" s="17" t="s">
        <v>367</v>
      </c>
      <c r="C422" s="17"/>
      <c r="D422" s="3" t="s">
        <v>368</v>
      </c>
      <c r="E422" s="7">
        <f t="shared" si="158"/>
        <v>1000</v>
      </c>
      <c r="F422" s="7">
        <f t="shared" si="158"/>
        <v>1000</v>
      </c>
      <c r="G422" s="7">
        <f t="shared" si="158"/>
        <v>1000</v>
      </c>
    </row>
    <row r="423" spans="1:7" ht="25.5">
      <c r="A423" s="11"/>
      <c r="B423" s="17"/>
      <c r="C423" s="17">
        <v>300</v>
      </c>
      <c r="D423" s="6" t="s">
        <v>99</v>
      </c>
      <c r="E423" s="7">
        <v>1000</v>
      </c>
      <c r="F423" s="24">
        <v>1000</v>
      </c>
      <c r="G423" s="24">
        <v>1000</v>
      </c>
    </row>
    <row r="424" spans="1:7">
      <c r="A424" s="11"/>
      <c r="B424" s="11" t="s">
        <v>83</v>
      </c>
      <c r="C424" s="13"/>
      <c r="D424" s="6" t="s">
        <v>43</v>
      </c>
      <c r="E424" s="21">
        <f>E425</f>
        <v>108</v>
      </c>
      <c r="F424" s="21">
        <f t="shared" ref="F424:G425" si="159">F425</f>
        <v>108</v>
      </c>
      <c r="G424" s="21">
        <f t="shared" si="159"/>
        <v>56</v>
      </c>
    </row>
    <row r="425" spans="1:7" ht="25.5">
      <c r="A425" s="11"/>
      <c r="B425" s="11" t="s">
        <v>211</v>
      </c>
      <c r="C425" s="13"/>
      <c r="D425" s="6" t="s">
        <v>216</v>
      </c>
      <c r="E425" s="21">
        <f>E426</f>
        <v>108</v>
      </c>
      <c r="F425" s="21">
        <f t="shared" si="159"/>
        <v>108</v>
      </c>
      <c r="G425" s="21">
        <f t="shared" si="159"/>
        <v>56</v>
      </c>
    </row>
    <row r="426" spans="1:7" ht="25.5">
      <c r="A426" s="11"/>
      <c r="B426" s="11"/>
      <c r="C426" s="13">
        <v>200</v>
      </c>
      <c r="D426" s="10" t="s">
        <v>151</v>
      </c>
      <c r="E426" s="23">
        <v>108</v>
      </c>
      <c r="F426" s="22">
        <v>108</v>
      </c>
      <c r="G426" s="22">
        <v>56</v>
      </c>
    </row>
    <row r="427" spans="1:7">
      <c r="A427" s="11" t="s">
        <v>187</v>
      </c>
      <c r="B427" s="11"/>
      <c r="C427" s="13"/>
      <c r="D427" s="6" t="s">
        <v>144</v>
      </c>
      <c r="E427" s="21">
        <f>E428+E433</f>
        <v>3465.2665900000002</v>
      </c>
      <c r="F427" s="21">
        <f t="shared" ref="F427:G427" si="160">F428+F433</f>
        <v>3424.58698</v>
      </c>
      <c r="G427" s="21">
        <f t="shared" si="160"/>
        <v>3117.6937699999999</v>
      </c>
    </row>
    <row r="428" spans="1:7" ht="25.5">
      <c r="A428" s="11"/>
      <c r="B428" s="17" t="s">
        <v>302</v>
      </c>
      <c r="C428" s="17"/>
      <c r="D428" s="3" t="s">
        <v>303</v>
      </c>
      <c r="E428" s="23">
        <f>E429</f>
        <v>1404.5631100000001</v>
      </c>
      <c r="F428" s="23">
        <f t="shared" ref="F428:G428" si="161">F429</f>
        <v>1363.8834999999999</v>
      </c>
      <c r="G428" s="23">
        <f t="shared" si="161"/>
        <v>1056.99029</v>
      </c>
    </row>
    <row r="429" spans="1:7" ht="38.25">
      <c r="A429" s="11"/>
      <c r="B429" s="17" t="s">
        <v>312</v>
      </c>
      <c r="C429" s="17"/>
      <c r="D429" s="3" t="s">
        <v>37</v>
      </c>
      <c r="E429" s="7">
        <f>E430</f>
        <v>1404.5631100000001</v>
      </c>
      <c r="F429" s="7">
        <f>F430</f>
        <v>1363.8834999999999</v>
      </c>
      <c r="G429" s="7">
        <f>G430</f>
        <v>1056.99029</v>
      </c>
    </row>
    <row r="430" spans="1:7" ht="38.25">
      <c r="A430" s="11"/>
      <c r="B430" s="17" t="s">
        <v>311</v>
      </c>
      <c r="C430" s="17"/>
      <c r="D430" s="3" t="s">
        <v>71</v>
      </c>
      <c r="E430" s="7">
        <f>E431</f>
        <v>1404.5631100000001</v>
      </c>
      <c r="F430" s="7">
        <f t="shared" ref="F430:G431" si="162">F431</f>
        <v>1363.8834999999999</v>
      </c>
      <c r="G430" s="7">
        <f t="shared" si="162"/>
        <v>1056.99029</v>
      </c>
    </row>
    <row r="431" spans="1:7" ht="25.5">
      <c r="A431" s="11"/>
      <c r="B431" s="17" t="s">
        <v>313</v>
      </c>
      <c r="C431" s="17"/>
      <c r="D431" s="3" t="s">
        <v>207</v>
      </c>
      <c r="E431" s="7">
        <f>E432</f>
        <v>1404.5631100000001</v>
      </c>
      <c r="F431" s="7">
        <f t="shared" si="162"/>
        <v>1363.8834999999999</v>
      </c>
      <c r="G431" s="7">
        <f t="shared" si="162"/>
        <v>1056.99029</v>
      </c>
    </row>
    <row r="432" spans="1:7" ht="38.25">
      <c r="A432" s="11"/>
      <c r="B432" s="17"/>
      <c r="C432" s="17">
        <v>600</v>
      </c>
      <c r="D432" s="6" t="s">
        <v>97</v>
      </c>
      <c r="E432" s="7">
        <v>1404.5631100000001</v>
      </c>
      <c r="F432" s="7">
        <v>1363.8834999999999</v>
      </c>
      <c r="G432" s="7">
        <v>1056.99029</v>
      </c>
    </row>
    <row r="433" spans="1:7" ht="25.5">
      <c r="A433" s="11"/>
      <c r="B433" s="17" t="s">
        <v>361</v>
      </c>
      <c r="C433" s="17"/>
      <c r="D433" s="3" t="s">
        <v>362</v>
      </c>
      <c r="E433" s="7">
        <f>E434</f>
        <v>2060.7034800000001</v>
      </c>
      <c r="F433" s="7">
        <f t="shared" ref="F433:G436" si="163">F434</f>
        <v>2060.7034800000001</v>
      </c>
      <c r="G433" s="7">
        <f t="shared" si="163"/>
        <v>2060.7034800000001</v>
      </c>
    </row>
    <row r="434" spans="1:7" ht="38.25">
      <c r="A434" s="11"/>
      <c r="B434" s="4" t="s">
        <v>369</v>
      </c>
      <c r="C434" s="4"/>
      <c r="D434" s="3" t="s">
        <v>370</v>
      </c>
      <c r="E434" s="7">
        <f>E435</f>
        <v>2060.7034800000001</v>
      </c>
      <c r="F434" s="7">
        <f t="shared" si="163"/>
        <v>2060.7034800000001</v>
      </c>
      <c r="G434" s="7">
        <f t="shared" si="163"/>
        <v>2060.7034800000001</v>
      </c>
    </row>
    <row r="435" spans="1:7" ht="38.25">
      <c r="A435" s="11"/>
      <c r="B435" s="4" t="s">
        <v>371</v>
      </c>
      <c r="C435" s="4"/>
      <c r="D435" s="3" t="s">
        <v>372</v>
      </c>
      <c r="E435" s="7">
        <f>E436</f>
        <v>2060.7034800000001</v>
      </c>
      <c r="F435" s="7">
        <f t="shared" si="163"/>
        <v>2060.7034800000001</v>
      </c>
      <c r="G435" s="7">
        <f t="shared" si="163"/>
        <v>2060.7034800000001</v>
      </c>
    </row>
    <row r="436" spans="1:7">
      <c r="A436" s="11"/>
      <c r="B436" s="25" t="s">
        <v>425</v>
      </c>
      <c r="C436" s="4"/>
      <c r="D436" s="6" t="s">
        <v>373</v>
      </c>
      <c r="E436" s="7">
        <f>E437</f>
        <v>2060.7034800000001</v>
      </c>
      <c r="F436" s="7">
        <f t="shared" si="163"/>
        <v>2060.7034800000001</v>
      </c>
      <c r="G436" s="7">
        <f t="shared" si="163"/>
        <v>2060.7034800000001</v>
      </c>
    </row>
    <row r="437" spans="1:7" ht="38.25">
      <c r="A437" s="11"/>
      <c r="B437" s="25"/>
      <c r="C437" s="4">
        <v>400</v>
      </c>
      <c r="D437" s="6" t="s">
        <v>100</v>
      </c>
      <c r="E437" s="7">
        <v>2060.7034800000001</v>
      </c>
      <c r="F437" s="7">
        <v>2060.7034800000001</v>
      </c>
      <c r="G437" s="7">
        <v>2060.7034800000001</v>
      </c>
    </row>
    <row r="438" spans="1:7">
      <c r="A438" s="11" t="s">
        <v>428</v>
      </c>
      <c r="B438" s="4"/>
      <c r="C438" s="4"/>
      <c r="D438" s="3" t="s">
        <v>429</v>
      </c>
      <c r="E438" s="7">
        <f>E439</f>
        <v>7.6690199999999997</v>
      </c>
      <c r="F438" s="7">
        <f t="shared" ref="F438:G442" si="164">F439</f>
        <v>11.668620000000001</v>
      </c>
      <c r="G438" s="7">
        <f t="shared" si="164"/>
        <v>15.66222</v>
      </c>
    </row>
    <row r="439" spans="1:7" ht="25.5">
      <c r="A439" s="11"/>
      <c r="B439" s="17" t="s">
        <v>361</v>
      </c>
      <c r="C439" s="17"/>
      <c r="D439" s="3" t="s">
        <v>362</v>
      </c>
      <c r="E439" s="7">
        <f>E440</f>
        <v>7.6690199999999997</v>
      </c>
      <c r="F439" s="7">
        <f t="shared" si="164"/>
        <v>11.668620000000001</v>
      </c>
      <c r="G439" s="7">
        <f t="shared" si="164"/>
        <v>15.66222</v>
      </c>
    </row>
    <row r="440" spans="1:7" ht="38.25">
      <c r="A440" s="11"/>
      <c r="B440" s="4" t="s">
        <v>369</v>
      </c>
      <c r="C440" s="4"/>
      <c r="D440" s="3" t="s">
        <v>370</v>
      </c>
      <c r="E440" s="7">
        <f>E441</f>
        <v>7.6690199999999997</v>
      </c>
      <c r="F440" s="7">
        <f t="shared" si="164"/>
        <v>11.668620000000001</v>
      </c>
      <c r="G440" s="7">
        <f t="shared" si="164"/>
        <v>15.66222</v>
      </c>
    </row>
    <row r="441" spans="1:7" ht="38.25">
      <c r="A441" s="11"/>
      <c r="B441" s="4" t="s">
        <v>371</v>
      </c>
      <c r="C441" s="4"/>
      <c r="D441" s="3" t="s">
        <v>372</v>
      </c>
      <c r="E441" s="7">
        <f>E442</f>
        <v>7.6690199999999997</v>
      </c>
      <c r="F441" s="7">
        <f t="shared" si="164"/>
        <v>11.668620000000001</v>
      </c>
      <c r="G441" s="7">
        <f t="shared" si="164"/>
        <v>15.66222</v>
      </c>
    </row>
    <row r="442" spans="1:7">
      <c r="A442" s="11"/>
      <c r="B442" s="25" t="s">
        <v>426</v>
      </c>
      <c r="C442" s="4"/>
      <c r="D442" s="6" t="s">
        <v>374</v>
      </c>
      <c r="E442" s="7">
        <f>E443</f>
        <v>7.6690199999999997</v>
      </c>
      <c r="F442" s="7">
        <f t="shared" si="164"/>
        <v>11.668620000000001</v>
      </c>
      <c r="G442" s="7">
        <f t="shared" si="164"/>
        <v>15.66222</v>
      </c>
    </row>
    <row r="443" spans="1:7" ht="25.5">
      <c r="A443" s="11"/>
      <c r="B443" s="25"/>
      <c r="C443" s="4">
        <v>300</v>
      </c>
      <c r="D443" s="6" t="s">
        <v>99</v>
      </c>
      <c r="E443" s="7">
        <v>7.6690199999999997</v>
      </c>
      <c r="F443" s="7">
        <v>11.668620000000001</v>
      </c>
      <c r="G443" s="7">
        <v>15.66222</v>
      </c>
    </row>
    <row r="444" spans="1:7">
      <c r="A444" s="11" t="s">
        <v>188</v>
      </c>
      <c r="B444" s="11"/>
      <c r="C444" s="13"/>
      <c r="D444" s="6" t="s">
        <v>145</v>
      </c>
      <c r="E444" s="21">
        <f>E445</f>
        <v>1900</v>
      </c>
      <c r="F444" s="21">
        <f t="shared" ref="F444:G445" si="165">F445</f>
        <v>1900</v>
      </c>
      <c r="G444" s="21">
        <f t="shared" si="165"/>
        <v>1900</v>
      </c>
    </row>
    <row r="445" spans="1:7">
      <c r="A445" s="11" t="s">
        <v>189</v>
      </c>
      <c r="B445" s="11"/>
      <c r="C445" s="13"/>
      <c r="D445" s="6" t="s">
        <v>146</v>
      </c>
      <c r="E445" s="21">
        <f>E446</f>
        <v>1900</v>
      </c>
      <c r="F445" s="21">
        <f t="shared" si="165"/>
        <v>1900</v>
      </c>
      <c r="G445" s="21">
        <f t="shared" si="165"/>
        <v>1900</v>
      </c>
    </row>
    <row r="446" spans="1:7" ht="25.5">
      <c r="A446" s="11"/>
      <c r="B446" s="11" t="s">
        <v>72</v>
      </c>
      <c r="C446" s="13"/>
      <c r="D446" s="6" t="s">
        <v>38</v>
      </c>
      <c r="E446" s="21">
        <f>E447+E451</f>
        <v>1900</v>
      </c>
      <c r="F446" s="21">
        <f>F447+F451</f>
        <v>1900</v>
      </c>
      <c r="G446" s="21">
        <f>G447+G451</f>
        <v>1900</v>
      </c>
    </row>
    <row r="447" spans="1:7" ht="25.5">
      <c r="A447" s="11"/>
      <c r="B447" s="11" t="s">
        <v>73</v>
      </c>
      <c r="C447" s="13"/>
      <c r="D447" s="6" t="s">
        <v>39</v>
      </c>
      <c r="E447" s="21">
        <f>E448</f>
        <v>420</v>
      </c>
      <c r="F447" s="21">
        <f t="shared" ref="F447:G449" si="166">F448</f>
        <v>420</v>
      </c>
      <c r="G447" s="21">
        <f t="shared" si="166"/>
        <v>420</v>
      </c>
    </row>
    <row r="448" spans="1:7" ht="25.5">
      <c r="A448" s="11"/>
      <c r="B448" s="11" t="s">
        <v>75</v>
      </c>
      <c r="C448" s="13"/>
      <c r="D448" s="6" t="s">
        <v>74</v>
      </c>
      <c r="E448" s="21">
        <f>E449</f>
        <v>420</v>
      </c>
      <c r="F448" s="21">
        <f t="shared" si="166"/>
        <v>420</v>
      </c>
      <c r="G448" s="21">
        <f t="shared" si="166"/>
        <v>420</v>
      </c>
    </row>
    <row r="449" spans="1:7">
      <c r="A449" s="11"/>
      <c r="B449" s="11" t="s">
        <v>102</v>
      </c>
      <c r="C449" s="13"/>
      <c r="D449" s="6" t="s">
        <v>9</v>
      </c>
      <c r="E449" s="23">
        <f>E450</f>
        <v>420</v>
      </c>
      <c r="F449" s="23">
        <f t="shared" si="166"/>
        <v>420</v>
      </c>
      <c r="G449" s="23">
        <f t="shared" si="166"/>
        <v>420</v>
      </c>
    </row>
    <row r="450" spans="1:7" ht="38.25">
      <c r="A450" s="11"/>
      <c r="B450" s="11"/>
      <c r="C450" s="13">
        <v>600</v>
      </c>
      <c r="D450" s="6" t="s">
        <v>97</v>
      </c>
      <c r="E450" s="23">
        <v>420</v>
      </c>
      <c r="F450" s="22">
        <v>420</v>
      </c>
      <c r="G450" s="22">
        <v>420</v>
      </c>
    </row>
    <row r="451" spans="1:7" ht="25.5">
      <c r="A451" s="11"/>
      <c r="B451" s="17" t="s">
        <v>76</v>
      </c>
      <c r="C451" s="17"/>
      <c r="D451" s="3" t="s">
        <v>40</v>
      </c>
      <c r="E451" s="7">
        <f>E452</f>
        <v>1480</v>
      </c>
      <c r="F451" s="7">
        <f>F452</f>
        <v>1480</v>
      </c>
      <c r="G451" s="7">
        <f>G452</f>
        <v>1480</v>
      </c>
    </row>
    <row r="452" spans="1:7" ht="25.5">
      <c r="A452" s="11"/>
      <c r="B452" s="17" t="s">
        <v>78</v>
      </c>
      <c r="C452" s="17"/>
      <c r="D452" s="3" t="s">
        <v>77</v>
      </c>
      <c r="E452" s="7">
        <f>E453+E455</f>
        <v>1480</v>
      </c>
      <c r="F452" s="7">
        <f t="shared" ref="F452:G452" si="167">F453+F455</f>
        <v>1480</v>
      </c>
      <c r="G452" s="7">
        <f t="shared" si="167"/>
        <v>1480</v>
      </c>
    </row>
    <row r="453" spans="1:7">
      <c r="A453" s="11"/>
      <c r="B453" s="17" t="s">
        <v>105</v>
      </c>
      <c r="C453" s="17"/>
      <c r="D453" s="3" t="s">
        <v>9</v>
      </c>
      <c r="E453" s="7">
        <f>E454</f>
        <v>180</v>
      </c>
      <c r="F453" s="7">
        <f>F454</f>
        <v>180</v>
      </c>
      <c r="G453" s="7">
        <f>G454</f>
        <v>180</v>
      </c>
    </row>
    <row r="454" spans="1:7" ht="38.25">
      <c r="A454" s="11"/>
      <c r="B454" s="17"/>
      <c r="C454" s="17">
        <v>600</v>
      </c>
      <c r="D454" s="6" t="s">
        <v>97</v>
      </c>
      <c r="E454" s="7">
        <v>180</v>
      </c>
      <c r="F454" s="24">
        <v>180</v>
      </c>
      <c r="G454" s="24">
        <v>180</v>
      </c>
    </row>
    <row r="455" spans="1:7" ht="38.25">
      <c r="A455" s="11"/>
      <c r="B455" s="17" t="s">
        <v>433</v>
      </c>
      <c r="C455" s="17"/>
      <c r="D455" s="6" t="s">
        <v>434</v>
      </c>
      <c r="E455" s="7">
        <f>E456</f>
        <v>1300</v>
      </c>
      <c r="F455" s="7">
        <f t="shared" ref="F455:G455" si="168">F456</f>
        <v>1300</v>
      </c>
      <c r="G455" s="7">
        <f t="shared" si="168"/>
        <v>1300</v>
      </c>
    </row>
    <row r="456" spans="1:7" ht="38.25">
      <c r="A456" s="11"/>
      <c r="B456" s="17"/>
      <c r="C456" s="17">
        <v>600</v>
      </c>
      <c r="D456" s="6" t="s">
        <v>97</v>
      </c>
      <c r="E456" s="7">
        <v>1300</v>
      </c>
      <c r="F456" s="24">
        <v>1300</v>
      </c>
      <c r="G456" s="24">
        <v>1300</v>
      </c>
    </row>
    <row r="457" spans="1:7">
      <c r="A457" s="11" t="s">
        <v>190</v>
      </c>
      <c r="B457" s="11"/>
      <c r="C457" s="11"/>
      <c r="D457" s="10" t="s">
        <v>147</v>
      </c>
      <c r="E457" s="21">
        <f>E458</f>
        <v>811.25342999999998</v>
      </c>
      <c r="F457" s="21">
        <f t="shared" ref="F457:G459" si="169">F458</f>
        <v>811.25342999999998</v>
      </c>
      <c r="G457" s="21">
        <f t="shared" si="169"/>
        <v>811.25342999999998</v>
      </c>
    </row>
    <row r="458" spans="1:7" ht="25.5">
      <c r="A458" s="11" t="s">
        <v>191</v>
      </c>
      <c r="B458" s="11"/>
      <c r="C458" s="11"/>
      <c r="D458" s="10" t="s">
        <v>148</v>
      </c>
      <c r="E458" s="21">
        <f>E459</f>
        <v>811.25342999999998</v>
      </c>
      <c r="F458" s="21">
        <f t="shared" si="169"/>
        <v>811.25342999999998</v>
      </c>
      <c r="G458" s="21">
        <f t="shared" si="169"/>
        <v>811.25342999999998</v>
      </c>
    </row>
    <row r="459" spans="1:7">
      <c r="A459" s="11"/>
      <c r="B459" s="17" t="s">
        <v>242</v>
      </c>
      <c r="C459" s="17"/>
      <c r="D459" s="3" t="s">
        <v>241</v>
      </c>
      <c r="E459" s="23">
        <f>E460</f>
        <v>811.25342999999998</v>
      </c>
      <c r="F459" s="23">
        <f t="shared" si="169"/>
        <v>811.25342999999998</v>
      </c>
      <c r="G459" s="23">
        <f t="shared" si="169"/>
        <v>811.25342999999998</v>
      </c>
    </row>
    <row r="460" spans="1:7">
      <c r="A460" s="11"/>
      <c r="B460" s="17" t="s">
        <v>243</v>
      </c>
      <c r="C460" s="17"/>
      <c r="D460" s="3" t="s">
        <v>244</v>
      </c>
      <c r="E460" s="7">
        <f>E461</f>
        <v>811.25342999999998</v>
      </c>
      <c r="F460" s="7">
        <f>F461</f>
        <v>811.25342999999998</v>
      </c>
      <c r="G460" s="7">
        <f>G461</f>
        <v>811.25342999999998</v>
      </c>
    </row>
    <row r="461" spans="1:7">
      <c r="A461" s="11"/>
      <c r="B461" s="17" t="s">
        <v>245</v>
      </c>
      <c r="C461" s="17"/>
      <c r="D461" s="3" t="s">
        <v>246</v>
      </c>
      <c r="E461" s="7">
        <f>E462+E464+E466</f>
        <v>811.25342999999998</v>
      </c>
      <c r="F461" s="7">
        <f t="shared" ref="F461:G461" si="170">F462+F464+F466</f>
        <v>811.25342999999998</v>
      </c>
      <c r="G461" s="7">
        <f t="shared" si="170"/>
        <v>811.25342999999998</v>
      </c>
    </row>
    <row r="462" spans="1:7" ht="38.25">
      <c r="A462" s="11"/>
      <c r="B462" s="17" t="s">
        <v>317</v>
      </c>
      <c r="C462" s="17"/>
      <c r="D462" s="3" t="s">
        <v>247</v>
      </c>
      <c r="E462" s="7">
        <f>E463</f>
        <v>276.3</v>
      </c>
      <c r="F462" s="7">
        <f>F463</f>
        <v>276.3</v>
      </c>
      <c r="G462" s="7">
        <f>G463</f>
        <v>276.3</v>
      </c>
    </row>
    <row r="463" spans="1:7" ht="25.5">
      <c r="A463" s="11"/>
      <c r="B463" s="17"/>
      <c r="C463" s="17">
        <v>200</v>
      </c>
      <c r="D463" s="3" t="s">
        <v>151</v>
      </c>
      <c r="E463" s="7">
        <v>276.3</v>
      </c>
      <c r="F463" s="7">
        <v>276.3</v>
      </c>
      <c r="G463" s="7">
        <v>276.3</v>
      </c>
    </row>
    <row r="464" spans="1:7" ht="25.5">
      <c r="A464" s="11"/>
      <c r="B464" s="17" t="s">
        <v>318</v>
      </c>
      <c r="C464" s="17"/>
      <c r="D464" s="3" t="s">
        <v>248</v>
      </c>
      <c r="E464" s="7">
        <f>E465</f>
        <v>84</v>
      </c>
      <c r="F464" s="7">
        <f>F465</f>
        <v>84</v>
      </c>
      <c r="G464" s="7">
        <f>G465</f>
        <v>84</v>
      </c>
    </row>
    <row r="465" spans="1:7" ht="25.5">
      <c r="A465" s="11"/>
      <c r="B465" s="17"/>
      <c r="C465" s="17">
        <v>200</v>
      </c>
      <c r="D465" s="3" t="s">
        <v>151</v>
      </c>
      <c r="E465" s="7">
        <v>84</v>
      </c>
      <c r="F465" s="7">
        <v>84</v>
      </c>
      <c r="G465" s="7">
        <v>84</v>
      </c>
    </row>
    <row r="466" spans="1:7" ht="25.5">
      <c r="A466" s="11"/>
      <c r="B466" s="17" t="s">
        <v>319</v>
      </c>
      <c r="C466" s="17"/>
      <c r="D466" s="3" t="s">
        <v>249</v>
      </c>
      <c r="E466" s="7">
        <f>E467</f>
        <v>450.95343000000003</v>
      </c>
      <c r="F466" s="7">
        <f>F467</f>
        <v>450.95343000000003</v>
      </c>
      <c r="G466" s="7">
        <f>G467</f>
        <v>450.95343000000003</v>
      </c>
    </row>
    <row r="467" spans="1:7" ht="25.5">
      <c r="A467" s="11"/>
      <c r="B467" s="17"/>
      <c r="C467" s="17">
        <v>200</v>
      </c>
      <c r="D467" s="3" t="s">
        <v>151</v>
      </c>
      <c r="E467" s="7">
        <v>450.95343000000003</v>
      </c>
      <c r="F467" s="7">
        <v>450.95343000000003</v>
      </c>
      <c r="G467" s="7">
        <v>450.95343000000003</v>
      </c>
    </row>
    <row r="468" spans="1:7">
      <c r="A468" s="14" t="s">
        <v>92</v>
      </c>
      <c r="B468" s="20"/>
      <c r="C468" s="20"/>
      <c r="D468" s="14"/>
      <c r="E468" s="22">
        <f>E8+E90+E95+E133+E181+E235+E242+E341+E379+E386+E444+E457</f>
        <v>309627.18995999999</v>
      </c>
      <c r="F468" s="22">
        <f>F8+F90+F95+F133+F181+F235+F242+F341+F379+F386+F444+F457</f>
        <v>282709.06500999996</v>
      </c>
      <c r="G468" s="22">
        <f>G8+G90+G95+G133+G181+G235+G242+G341+G379+G386+G444+G457</f>
        <v>281118.74668999994</v>
      </c>
    </row>
    <row r="581" spans="1:3">
      <c r="A581" s="1"/>
      <c r="B581" s="27"/>
      <c r="C581" s="27"/>
    </row>
    <row r="582" spans="1:3">
      <c r="A582" s="1"/>
      <c r="B582" s="27"/>
      <c r="C582" s="27"/>
    </row>
    <row r="583" spans="1:3">
      <c r="A583" s="1"/>
      <c r="B583" s="27"/>
      <c r="C583" s="27"/>
    </row>
    <row r="584" spans="1:3">
      <c r="A584" s="1"/>
      <c r="B584" s="27"/>
      <c r="C584" s="27"/>
    </row>
    <row r="585" spans="1:3">
      <c r="A585" s="1"/>
      <c r="B585" s="27"/>
      <c r="C585" s="27"/>
    </row>
    <row r="586" spans="1:3">
      <c r="A586" s="1"/>
      <c r="B586" s="27"/>
      <c r="C586" s="27"/>
    </row>
    <row r="587" spans="1:3">
      <c r="A587" s="1"/>
      <c r="B587" s="27"/>
      <c r="C587" s="27"/>
    </row>
    <row r="588" spans="1:3">
      <c r="A588" s="1"/>
      <c r="B588" s="27"/>
      <c r="C588" s="27"/>
    </row>
    <row r="589" spans="1:3">
      <c r="A589" s="1"/>
      <c r="B589" s="27"/>
      <c r="C589" s="27"/>
    </row>
    <row r="590" spans="1:3">
      <c r="A590" s="1"/>
      <c r="B590" s="27"/>
      <c r="C590" s="27"/>
    </row>
    <row r="591" spans="1:3">
      <c r="A591" s="1"/>
      <c r="B591" s="27"/>
      <c r="C591" s="27"/>
    </row>
    <row r="592" spans="1:3">
      <c r="A592" s="1"/>
      <c r="B592" s="27"/>
      <c r="C592" s="27"/>
    </row>
    <row r="593" spans="1:3">
      <c r="A593" s="1"/>
      <c r="B593" s="27"/>
      <c r="C593" s="27"/>
    </row>
    <row r="594" spans="1:3">
      <c r="A594" s="1"/>
      <c r="B594" s="27"/>
      <c r="C594" s="27"/>
    </row>
    <row r="595" spans="1:3">
      <c r="A595" s="1"/>
      <c r="B595" s="27"/>
      <c r="C595" s="27"/>
    </row>
    <row r="596" spans="1:3">
      <c r="A596" s="1"/>
      <c r="B596" s="27"/>
      <c r="C596" s="27"/>
    </row>
    <row r="597" spans="1:3">
      <c r="A597" s="1"/>
      <c r="B597" s="27"/>
      <c r="C597" s="27"/>
    </row>
    <row r="598" spans="1:3">
      <c r="A598" s="1"/>
      <c r="B598" s="27"/>
      <c r="C598" s="27"/>
    </row>
    <row r="599" spans="1:3">
      <c r="A599" s="1"/>
      <c r="B599" s="27"/>
      <c r="C599" s="27"/>
    </row>
    <row r="600" spans="1:3">
      <c r="A600" s="1"/>
      <c r="B600" s="27"/>
      <c r="C600" s="27"/>
    </row>
    <row r="601" spans="1:3">
      <c r="A601" s="1"/>
      <c r="B601" s="27"/>
      <c r="C601" s="27"/>
    </row>
    <row r="602" spans="1:3">
      <c r="A602" s="1"/>
      <c r="B602" s="27"/>
      <c r="C602" s="27"/>
    </row>
    <row r="603" spans="1:3">
      <c r="A603" s="1"/>
      <c r="B603" s="27"/>
      <c r="C603" s="27"/>
    </row>
    <row r="604" spans="1:3">
      <c r="A604" s="1"/>
      <c r="B604" s="27"/>
      <c r="C604" s="27"/>
    </row>
    <row r="605" spans="1:3">
      <c r="A605" s="1"/>
      <c r="B605" s="27"/>
      <c r="C605" s="27"/>
    </row>
    <row r="606" spans="1:3">
      <c r="A606" s="1"/>
      <c r="B606" s="27"/>
      <c r="C606" s="27"/>
    </row>
    <row r="607" spans="1:3">
      <c r="A607" s="1"/>
      <c r="B607" s="27"/>
      <c r="C607" s="27"/>
    </row>
    <row r="608" spans="1:3">
      <c r="A608" s="1"/>
      <c r="B608" s="27"/>
      <c r="C608" s="27"/>
    </row>
    <row r="609" spans="1:3">
      <c r="A609" s="1"/>
      <c r="B609" s="27"/>
      <c r="C609" s="27"/>
    </row>
    <row r="610" spans="1:3">
      <c r="A610" s="1"/>
      <c r="B610" s="27"/>
      <c r="C610" s="27"/>
    </row>
    <row r="611" spans="1:3">
      <c r="A611" s="1"/>
      <c r="B611" s="27"/>
      <c r="C611" s="27"/>
    </row>
    <row r="612" spans="1:3">
      <c r="A612" s="1"/>
      <c r="B612" s="27"/>
      <c r="C612" s="27"/>
    </row>
    <row r="613" spans="1:3">
      <c r="A613" s="1"/>
      <c r="B613" s="27"/>
      <c r="C613" s="27"/>
    </row>
    <row r="614" spans="1:3">
      <c r="A614" s="1"/>
      <c r="B614" s="27"/>
      <c r="C614" s="27"/>
    </row>
    <row r="615" spans="1:3">
      <c r="A615" s="1"/>
      <c r="B615" s="27"/>
      <c r="C615" s="27"/>
    </row>
    <row r="616" spans="1:3">
      <c r="A616" s="1"/>
      <c r="B616" s="27"/>
      <c r="C616" s="27"/>
    </row>
    <row r="617" spans="1:3">
      <c r="A617" s="1"/>
      <c r="B617" s="27"/>
      <c r="C617" s="27"/>
    </row>
    <row r="618" spans="1:3">
      <c r="A618" s="1"/>
      <c r="B618" s="27"/>
      <c r="C618" s="27"/>
    </row>
    <row r="619" spans="1:3">
      <c r="A619" s="1"/>
      <c r="B619" s="27"/>
      <c r="C619" s="27"/>
    </row>
    <row r="620" spans="1:3">
      <c r="A620" s="1"/>
      <c r="B620" s="27"/>
      <c r="C620" s="27"/>
    </row>
    <row r="621" spans="1:3">
      <c r="A621" s="1"/>
      <c r="B621" s="27"/>
      <c r="C621" s="27"/>
    </row>
    <row r="622" spans="1:3">
      <c r="A622" s="1"/>
      <c r="B622" s="27"/>
      <c r="C622" s="27"/>
    </row>
    <row r="623" spans="1:3">
      <c r="A623" s="1"/>
      <c r="B623" s="27"/>
      <c r="C623" s="27"/>
    </row>
    <row r="624" spans="1:3">
      <c r="A624" s="1"/>
      <c r="B624" s="27"/>
      <c r="C624" s="27"/>
    </row>
    <row r="625" spans="1:3">
      <c r="A625" s="1"/>
      <c r="B625" s="27"/>
      <c r="C625" s="27"/>
    </row>
    <row r="626" spans="1:3">
      <c r="A626" s="1"/>
      <c r="B626" s="27"/>
      <c r="C626" s="27"/>
    </row>
    <row r="627" spans="1:3">
      <c r="A627" s="1"/>
      <c r="B627" s="27"/>
      <c r="C627" s="27"/>
    </row>
    <row r="628" spans="1:3">
      <c r="A628" s="1"/>
      <c r="B628" s="27"/>
      <c r="C628" s="27"/>
    </row>
    <row r="629" spans="1:3">
      <c r="A629" s="1"/>
      <c r="B629" s="27"/>
      <c r="C629" s="27"/>
    </row>
    <row r="630" spans="1:3">
      <c r="A630" s="1"/>
      <c r="B630" s="27"/>
      <c r="C630" s="27"/>
    </row>
    <row r="631" spans="1:3">
      <c r="A631" s="1"/>
      <c r="B631" s="27"/>
      <c r="C631" s="27"/>
    </row>
    <row r="632" spans="1:3">
      <c r="A632" s="1"/>
      <c r="B632" s="27"/>
      <c r="C632" s="27"/>
    </row>
    <row r="633" spans="1:3">
      <c r="A633" s="1"/>
      <c r="B633" s="27"/>
      <c r="C633" s="27"/>
    </row>
    <row r="634" spans="1:3">
      <c r="A634" s="1"/>
      <c r="B634" s="27"/>
      <c r="C634" s="27"/>
    </row>
    <row r="635" spans="1:3">
      <c r="A635" s="1"/>
      <c r="B635" s="27"/>
      <c r="C635" s="27"/>
    </row>
    <row r="636" spans="1:3">
      <c r="A636" s="1"/>
      <c r="B636" s="27"/>
      <c r="C636" s="27"/>
    </row>
    <row r="637" spans="1:3">
      <c r="A637" s="1"/>
      <c r="B637" s="27"/>
      <c r="C637" s="27"/>
    </row>
    <row r="638" spans="1:3">
      <c r="A638" s="1"/>
      <c r="B638" s="27"/>
      <c r="C638" s="27"/>
    </row>
    <row r="639" spans="1:3">
      <c r="A639" s="1"/>
      <c r="B639" s="27"/>
      <c r="C639" s="27"/>
    </row>
    <row r="640" spans="1:3">
      <c r="A640" s="1"/>
      <c r="B640" s="27"/>
      <c r="C640" s="27"/>
    </row>
    <row r="641" spans="1:3">
      <c r="A641" s="1"/>
      <c r="B641" s="27"/>
      <c r="C641" s="27"/>
    </row>
    <row r="642" spans="1:3">
      <c r="A642" s="1"/>
      <c r="B642" s="27"/>
      <c r="C642" s="27"/>
    </row>
    <row r="643" spans="1:3">
      <c r="A643" s="1"/>
      <c r="B643" s="27"/>
      <c r="C643" s="27"/>
    </row>
    <row r="644" spans="1:3">
      <c r="A644" s="1"/>
      <c r="B644" s="27"/>
      <c r="C644" s="27"/>
    </row>
    <row r="645" spans="1:3">
      <c r="A645" s="1"/>
      <c r="B645" s="27"/>
      <c r="C645" s="27"/>
    </row>
    <row r="646" spans="1:3">
      <c r="A646" s="1"/>
      <c r="B646" s="27"/>
      <c r="C646" s="27"/>
    </row>
    <row r="647" spans="1:3">
      <c r="A647" s="1"/>
      <c r="B647" s="27"/>
      <c r="C647" s="27"/>
    </row>
    <row r="648" spans="1:3">
      <c r="A648" s="1"/>
      <c r="B648" s="27"/>
      <c r="C648" s="27"/>
    </row>
    <row r="649" spans="1:3">
      <c r="A649" s="1"/>
      <c r="B649" s="27"/>
      <c r="C649" s="27"/>
    </row>
    <row r="650" spans="1:3">
      <c r="A650" s="1"/>
      <c r="B650" s="27"/>
      <c r="C650" s="27"/>
    </row>
    <row r="651" spans="1:3">
      <c r="A651" s="1"/>
      <c r="B651" s="27"/>
      <c r="C651" s="27"/>
    </row>
    <row r="652" spans="1:3">
      <c r="A652" s="1"/>
      <c r="B652" s="27"/>
      <c r="C652" s="27"/>
    </row>
    <row r="653" spans="1:3">
      <c r="A653" s="1"/>
      <c r="B653" s="27"/>
      <c r="C653" s="27"/>
    </row>
    <row r="654" spans="1:3">
      <c r="A654" s="1"/>
      <c r="B654" s="27"/>
      <c r="C654" s="27"/>
    </row>
    <row r="655" spans="1:3">
      <c r="A655" s="1"/>
      <c r="B655" s="27"/>
      <c r="C655" s="27"/>
    </row>
    <row r="656" spans="1:3">
      <c r="A656" s="1"/>
      <c r="B656" s="27"/>
      <c r="C656" s="27"/>
    </row>
    <row r="657" spans="1:3">
      <c r="A657" s="1"/>
      <c r="B657" s="27"/>
      <c r="C657" s="27"/>
    </row>
    <row r="658" spans="1:3">
      <c r="A658" s="1"/>
      <c r="B658" s="27"/>
      <c r="C658" s="27"/>
    </row>
    <row r="659" spans="1:3">
      <c r="A659" s="1"/>
      <c r="B659" s="27"/>
      <c r="C659" s="27"/>
    </row>
    <row r="660" spans="1:3">
      <c r="A660" s="1"/>
      <c r="B660" s="27"/>
      <c r="C660" s="27"/>
    </row>
    <row r="661" spans="1:3">
      <c r="A661" s="1"/>
      <c r="B661" s="27"/>
      <c r="C661" s="27"/>
    </row>
    <row r="662" spans="1:3">
      <c r="A662" s="1"/>
      <c r="B662" s="27"/>
      <c r="C662" s="27"/>
    </row>
    <row r="663" spans="1:3">
      <c r="A663" s="1"/>
      <c r="B663" s="27"/>
      <c r="C663" s="27"/>
    </row>
    <row r="664" spans="1:3">
      <c r="A664" s="1"/>
      <c r="B664" s="27"/>
      <c r="C664" s="27"/>
    </row>
    <row r="665" spans="1:3">
      <c r="A665" s="1"/>
      <c r="B665" s="27"/>
      <c r="C665" s="27"/>
    </row>
    <row r="666" spans="1:3">
      <c r="A666" s="1"/>
      <c r="B666" s="27"/>
      <c r="C666" s="27"/>
    </row>
    <row r="667" spans="1:3">
      <c r="A667" s="1"/>
      <c r="B667" s="27"/>
      <c r="C667" s="27"/>
    </row>
    <row r="668" spans="1:3">
      <c r="A668" s="1"/>
      <c r="B668" s="27"/>
      <c r="C668" s="27"/>
    </row>
    <row r="669" spans="1:3">
      <c r="A669" s="1"/>
      <c r="B669" s="27"/>
      <c r="C669" s="27"/>
    </row>
    <row r="670" spans="1:3">
      <c r="A670" s="1"/>
      <c r="B670" s="27"/>
      <c r="C670" s="27"/>
    </row>
    <row r="671" spans="1:3">
      <c r="A671" s="1"/>
      <c r="B671" s="27"/>
      <c r="C671" s="27"/>
    </row>
    <row r="672" spans="1:3">
      <c r="A672" s="1"/>
      <c r="B672" s="27"/>
      <c r="C672" s="27"/>
    </row>
    <row r="673" spans="1:3">
      <c r="A673" s="1"/>
      <c r="B673" s="27"/>
      <c r="C673" s="27"/>
    </row>
    <row r="674" spans="1:3">
      <c r="A674" s="1"/>
      <c r="B674" s="27"/>
      <c r="C674" s="27"/>
    </row>
    <row r="675" spans="1:3">
      <c r="A675" s="1"/>
      <c r="B675" s="27"/>
      <c r="C675" s="27"/>
    </row>
    <row r="676" spans="1:3">
      <c r="A676" s="1"/>
      <c r="B676" s="27"/>
      <c r="C676" s="27"/>
    </row>
    <row r="677" spans="1:3">
      <c r="A677" s="1"/>
      <c r="B677" s="27"/>
      <c r="C677" s="27"/>
    </row>
    <row r="678" spans="1:3">
      <c r="A678" s="1"/>
      <c r="B678" s="27"/>
      <c r="C678" s="27"/>
    </row>
    <row r="679" spans="1:3">
      <c r="A679" s="1"/>
      <c r="B679" s="27"/>
      <c r="C679" s="27"/>
    </row>
    <row r="680" spans="1:3">
      <c r="A680" s="1"/>
      <c r="B680" s="27"/>
      <c r="C680" s="27"/>
    </row>
    <row r="681" spans="1:3">
      <c r="A681" s="1"/>
      <c r="B681" s="27"/>
      <c r="C681" s="27"/>
    </row>
    <row r="682" spans="1:3">
      <c r="A682" s="1"/>
      <c r="B682" s="27"/>
      <c r="C682" s="27"/>
    </row>
    <row r="683" spans="1:3">
      <c r="A683" s="1"/>
      <c r="B683" s="27"/>
      <c r="C683" s="27"/>
    </row>
    <row r="684" spans="1:3">
      <c r="A684" s="1"/>
      <c r="B684" s="27"/>
      <c r="C684" s="27"/>
    </row>
    <row r="685" spans="1:3">
      <c r="A685" s="1"/>
      <c r="B685" s="27"/>
      <c r="C685" s="27"/>
    </row>
    <row r="686" spans="1:3">
      <c r="A686" s="1"/>
      <c r="B686" s="27"/>
      <c r="C686" s="27"/>
    </row>
    <row r="687" spans="1:3">
      <c r="A687" s="1"/>
      <c r="B687" s="27"/>
      <c r="C687" s="27"/>
    </row>
    <row r="688" spans="1:3">
      <c r="A688" s="1"/>
      <c r="B688" s="27"/>
      <c r="C688" s="27"/>
    </row>
    <row r="689" spans="1:3">
      <c r="A689" s="1"/>
      <c r="B689" s="27"/>
      <c r="C689" s="27"/>
    </row>
    <row r="690" spans="1:3">
      <c r="A690" s="1"/>
      <c r="B690" s="27"/>
      <c r="C690" s="27"/>
    </row>
    <row r="691" spans="1:3">
      <c r="A691" s="1"/>
      <c r="B691" s="27"/>
      <c r="C691" s="27"/>
    </row>
    <row r="692" spans="1:3">
      <c r="A692" s="1"/>
      <c r="B692" s="27"/>
      <c r="C692" s="27"/>
    </row>
    <row r="693" spans="1:3">
      <c r="A693" s="1"/>
      <c r="B693" s="27"/>
      <c r="C693" s="27"/>
    </row>
    <row r="694" spans="1:3">
      <c r="A694" s="1"/>
      <c r="B694" s="27"/>
      <c r="C694" s="27"/>
    </row>
    <row r="695" spans="1:3">
      <c r="A695" s="1"/>
      <c r="B695" s="27"/>
      <c r="C695" s="27"/>
    </row>
    <row r="696" spans="1:3">
      <c r="A696" s="1"/>
      <c r="B696" s="27"/>
      <c r="C696" s="27"/>
    </row>
    <row r="697" spans="1:3">
      <c r="A697" s="1"/>
      <c r="B697" s="27"/>
      <c r="C697" s="27"/>
    </row>
    <row r="698" spans="1:3">
      <c r="A698" s="1"/>
      <c r="B698" s="27"/>
      <c r="C698" s="27"/>
    </row>
    <row r="699" spans="1:3">
      <c r="A699" s="1"/>
      <c r="B699" s="27"/>
      <c r="C699" s="27"/>
    </row>
    <row r="700" spans="1:3">
      <c r="A700" s="1"/>
      <c r="B700" s="27"/>
      <c r="C700" s="27"/>
    </row>
    <row r="701" spans="1:3">
      <c r="A701" s="1"/>
      <c r="B701" s="27"/>
      <c r="C701" s="27"/>
    </row>
    <row r="702" spans="1:3">
      <c r="A702" s="1"/>
      <c r="B702" s="27"/>
      <c r="C702" s="27"/>
    </row>
    <row r="703" spans="1:3">
      <c r="A703" s="1"/>
      <c r="B703" s="27"/>
      <c r="C703" s="27"/>
    </row>
    <row r="704" spans="1:3">
      <c r="A704" s="1"/>
      <c r="B704" s="27"/>
      <c r="C704" s="27"/>
    </row>
    <row r="705" spans="1:3">
      <c r="A705" s="1"/>
      <c r="B705" s="27"/>
      <c r="C705" s="27"/>
    </row>
    <row r="706" spans="1:3">
      <c r="A706" s="1"/>
      <c r="B706" s="27"/>
      <c r="C706" s="27"/>
    </row>
    <row r="707" spans="1:3">
      <c r="A707" s="1"/>
      <c r="B707" s="27"/>
      <c r="C707" s="27"/>
    </row>
    <row r="708" spans="1:3">
      <c r="A708" s="1"/>
      <c r="B708" s="27"/>
      <c r="C708" s="27"/>
    </row>
    <row r="709" spans="1:3">
      <c r="A709" s="1"/>
      <c r="B709" s="27"/>
      <c r="C709" s="27"/>
    </row>
    <row r="710" spans="1:3">
      <c r="A710" s="1"/>
      <c r="B710" s="27"/>
      <c r="C710" s="27"/>
    </row>
    <row r="711" spans="1:3">
      <c r="A711" s="1"/>
      <c r="B711" s="27"/>
      <c r="C711" s="27"/>
    </row>
    <row r="712" spans="1:3">
      <c r="A712" s="1"/>
      <c r="B712" s="27"/>
      <c r="C712" s="27"/>
    </row>
    <row r="713" spans="1:3">
      <c r="A713" s="1"/>
      <c r="B713" s="27"/>
      <c r="C713" s="27"/>
    </row>
    <row r="714" spans="1:3">
      <c r="A714" s="1"/>
      <c r="B714" s="27"/>
      <c r="C714" s="27"/>
    </row>
    <row r="715" spans="1:3">
      <c r="A715" s="1"/>
      <c r="B715" s="27"/>
      <c r="C715" s="27"/>
    </row>
    <row r="716" spans="1:3">
      <c r="A716" s="1"/>
      <c r="B716" s="27"/>
      <c r="C716" s="27"/>
    </row>
    <row r="717" spans="1:3">
      <c r="A717" s="1"/>
      <c r="B717" s="27"/>
      <c r="C717" s="27"/>
    </row>
    <row r="718" spans="1:3">
      <c r="A718" s="1"/>
      <c r="B718" s="27"/>
      <c r="C718" s="27"/>
    </row>
    <row r="719" spans="1:3">
      <c r="A719" s="1"/>
      <c r="B719" s="27"/>
      <c r="C719" s="27"/>
    </row>
    <row r="720" spans="1:3">
      <c r="A720" s="1"/>
      <c r="B720" s="27"/>
      <c r="C720" s="27"/>
    </row>
    <row r="721" spans="1:3">
      <c r="A721" s="1"/>
      <c r="B721" s="27"/>
      <c r="C721" s="27"/>
    </row>
    <row r="722" spans="1:3">
      <c r="A722" s="1"/>
      <c r="B722" s="27"/>
      <c r="C722" s="27"/>
    </row>
    <row r="723" spans="1:3">
      <c r="A723" s="1"/>
      <c r="B723" s="27"/>
      <c r="C723" s="27"/>
    </row>
    <row r="724" spans="1:3">
      <c r="A724" s="1"/>
      <c r="B724" s="27"/>
      <c r="C724" s="27"/>
    </row>
    <row r="725" spans="1:3">
      <c r="A725" s="1"/>
      <c r="B725" s="27"/>
      <c r="C725" s="27"/>
    </row>
    <row r="726" spans="1:3">
      <c r="A726" s="1"/>
      <c r="B726" s="27"/>
      <c r="C726" s="27"/>
    </row>
    <row r="727" spans="1:3">
      <c r="A727" s="1"/>
      <c r="B727" s="27"/>
      <c r="C727" s="27"/>
    </row>
    <row r="728" spans="1:3">
      <c r="A728" s="1"/>
      <c r="B728" s="27"/>
      <c r="C728" s="27"/>
    </row>
    <row r="729" spans="1:3">
      <c r="A729" s="1"/>
      <c r="B729" s="27"/>
      <c r="C729" s="27"/>
    </row>
    <row r="730" spans="1:3">
      <c r="A730" s="1"/>
      <c r="B730" s="27"/>
      <c r="C730" s="27"/>
    </row>
    <row r="731" spans="1:3">
      <c r="A731" s="1"/>
      <c r="B731" s="27"/>
      <c r="C731" s="27"/>
    </row>
    <row r="732" spans="1:3">
      <c r="A732" s="1"/>
      <c r="B732" s="27"/>
      <c r="C732" s="27"/>
    </row>
    <row r="733" spans="1:3">
      <c r="A733" s="1"/>
      <c r="B733" s="27"/>
      <c r="C733" s="27"/>
    </row>
    <row r="734" spans="1:3">
      <c r="A734" s="1"/>
      <c r="B734" s="27"/>
      <c r="C734" s="27"/>
    </row>
    <row r="735" spans="1:3">
      <c r="A735" s="1"/>
      <c r="B735" s="27"/>
      <c r="C735" s="27"/>
    </row>
    <row r="736" spans="1:3">
      <c r="A736" s="1"/>
      <c r="B736" s="27"/>
      <c r="C736" s="27"/>
    </row>
    <row r="737" spans="1:3">
      <c r="A737" s="1"/>
      <c r="B737" s="27"/>
      <c r="C737" s="27"/>
    </row>
    <row r="738" spans="1:3">
      <c r="A738" s="1"/>
      <c r="B738" s="27"/>
      <c r="C738" s="27"/>
    </row>
    <row r="739" spans="1:3">
      <c r="A739" s="1"/>
      <c r="B739" s="27"/>
      <c r="C739" s="27"/>
    </row>
    <row r="740" spans="1:3">
      <c r="A740" s="1"/>
      <c r="B740" s="27"/>
      <c r="C740" s="27"/>
    </row>
    <row r="741" spans="1:3">
      <c r="A741" s="1"/>
      <c r="B741" s="27"/>
      <c r="C741" s="27"/>
    </row>
    <row r="742" spans="1:3">
      <c r="A742" s="1"/>
      <c r="B742" s="27"/>
      <c r="C742" s="27"/>
    </row>
    <row r="743" spans="1:3">
      <c r="A743" s="1"/>
      <c r="B743" s="27"/>
      <c r="C743" s="27"/>
    </row>
    <row r="744" spans="1:3">
      <c r="A744" s="1"/>
      <c r="B744" s="27"/>
      <c r="C744" s="27"/>
    </row>
    <row r="745" spans="1:3">
      <c r="A745" s="1"/>
      <c r="B745" s="27"/>
      <c r="C745" s="27"/>
    </row>
    <row r="746" spans="1:3">
      <c r="A746" s="1"/>
      <c r="B746" s="27"/>
      <c r="C746" s="27"/>
    </row>
    <row r="747" spans="1:3">
      <c r="A747" s="1"/>
      <c r="B747" s="27"/>
      <c r="C747" s="27"/>
    </row>
    <row r="748" spans="1:3">
      <c r="A748" s="1"/>
      <c r="B748" s="27"/>
      <c r="C748" s="27"/>
    </row>
    <row r="749" spans="1:3">
      <c r="A749" s="1"/>
      <c r="B749" s="27"/>
      <c r="C749" s="27"/>
    </row>
    <row r="750" spans="1:3">
      <c r="A750" s="1"/>
      <c r="B750" s="27"/>
      <c r="C750" s="27"/>
    </row>
    <row r="751" spans="1:3">
      <c r="A751" s="1"/>
      <c r="B751" s="27"/>
      <c r="C751" s="27"/>
    </row>
    <row r="752" spans="1:3">
      <c r="A752" s="1"/>
      <c r="B752" s="27"/>
      <c r="C752" s="27"/>
    </row>
    <row r="753" spans="1:3">
      <c r="A753" s="1"/>
      <c r="B753" s="27"/>
      <c r="C753" s="27"/>
    </row>
    <row r="754" spans="1:3">
      <c r="A754" s="1"/>
      <c r="B754" s="27"/>
      <c r="C754" s="27"/>
    </row>
    <row r="755" spans="1:3">
      <c r="A755" s="1"/>
      <c r="B755" s="27"/>
      <c r="C755" s="27"/>
    </row>
    <row r="756" spans="1:3">
      <c r="A756" s="1"/>
      <c r="B756" s="27"/>
      <c r="C756" s="27"/>
    </row>
    <row r="757" spans="1:3">
      <c r="A757" s="1"/>
      <c r="B757" s="27"/>
      <c r="C757" s="27"/>
    </row>
    <row r="758" spans="1:3">
      <c r="A758" s="1"/>
      <c r="B758" s="27"/>
      <c r="C758" s="27"/>
    </row>
    <row r="759" spans="1:3">
      <c r="A759" s="1"/>
      <c r="B759" s="27"/>
      <c r="C759" s="27"/>
    </row>
    <row r="760" spans="1:3">
      <c r="A760" s="1"/>
      <c r="B760" s="27"/>
      <c r="C760" s="27"/>
    </row>
    <row r="761" spans="1:3">
      <c r="A761" s="1"/>
      <c r="B761" s="27"/>
      <c r="C761" s="27"/>
    </row>
    <row r="762" spans="1:3">
      <c r="A762" s="1"/>
      <c r="B762" s="27"/>
      <c r="C762" s="27"/>
    </row>
    <row r="763" spans="1:3">
      <c r="A763" s="1"/>
      <c r="B763" s="27"/>
      <c r="C763" s="27"/>
    </row>
    <row r="764" spans="1:3">
      <c r="A764" s="1"/>
      <c r="B764" s="27"/>
      <c r="C764" s="27"/>
    </row>
    <row r="765" spans="1:3">
      <c r="A765" s="1"/>
      <c r="B765" s="27"/>
      <c r="C765" s="27"/>
    </row>
    <row r="766" spans="1:3">
      <c r="A766" s="1"/>
      <c r="B766" s="27"/>
      <c r="C766" s="27"/>
    </row>
    <row r="767" spans="1:3">
      <c r="A767" s="1"/>
      <c r="B767" s="27"/>
      <c r="C767" s="27"/>
    </row>
    <row r="768" spans="1:3">
      <c r="A768" s="1"/>
      <c r="B768" s="27"/>
      <c r="C768" s="27"/>
    </row>
    <row r="769" spans="1:3">
      <c r="A769" s="1"/>
      <c r="B769" s="27"/>
      <c r="C769" s="27"/>
    </row>
    <row r="770" spans="1:3">
      <c r="A770" s="1"/>
      <c r="B770" s="27"/>
      <c r="C770" s="27"/>
    </row>
    <row r="771" spans="1:3">
      <c r="A771" s="1"/>
      <c r="B771" s="27"/>
      <c r="C771" s="27"/>
    </row>
    <row r="772" spans="1:3">
      <c r="A772" s="1"/>
      <c r="B772" s="27"/>
      <c r="C772" s="27"/>
    </row>
    <row r="773" spans="1:3">
      <c r="A773" s="1"/>
      <c r="B773" s="27"/>
      <c r="C773" s="27"/>
    </row>
    <row r="774" spans="1:3">
      <c r="A774" s="1"/>
      <c r="B774" s="27"/>
      <c r="C774" s="27"/>
    </row>
    <row r="775" spans="1:3">
      <c r="A775" s="1"/>
      <c r="B775" s="27"/>
      <c r="C775" s="27"/>
    </row>
    <row r="776" spans="1:3">
      <c r="A776" s="1"/>
      <c r="B776" s="27"/>
      <c r="C776" s="27"/>
    </row>
    <row r="777" spans="1:3">
      <c r="A777" s="1"/>
      <c r="B777" s="27"/>
      <c r="C777" s="27"/>
    </row>
    <row r="778" spans="1:3">
      <c r="A778" s="1"/>
      <c r="B778" s="27"/>
      <c r="C778" s="27"/>
    </row>
    <row r="779" spans="1:3">
      <c r="A779" s="1"/>
      <c r="B779" s="27"/>
      <c r="C779" s="27"/>
    </row>
    <row r="780" spans="1:3">
      <c r="A780" s="1"/>
      <c r="B780" s="27"/>
      <c r="C780" s="27"/>
    </row>
    <row r="781" spans="1:3">
      <c r="A781" s="1"/>
      <c r="B781" s="27"/>
      <c r="C781" s="27"/>
    </row>
    <row r="782" spans="1:3">
      <c r="A782" s="1"/>
      <c r="B782" s="27"/>
      <c r="C782" s="27"/>
    </row>
    <row r="783" spans="1:3">
      <c r="A783" s="1"/>
      <c r="B783" s="27"/>
      <c r="C783" s="27"/>
    </row>
    <row r="784" spans="1:3">
      <c r="A784" s="1"/>
      <c r="B784" s="27"/>
      <c r="C784" s="27"/>
    </row>
    <row r="785" spans="1:3">
      <c r="A785" s="1"/>
      <c r="B785" s="27"/>
      <c r="C785" s="27"/>
    </row>
    <row r="786" spans="1:3">
      <c r="A786" s="1"/>
      <c r="B786" s="27"/>
      <c r="C786" s="27"/>
    </row>
    <row r="787" spans="1:3">
      <c r="A787" s="1"/>
      <c r="B787" s="27"/>
      <c r="C787" s="27"/>
    </row>
    <row r="788" spans="1:3">
      <c r="A788" s="1"/>
      <c r="B788" s="27"/>
      <c r="C788" s="27"/>
    </row>
    <row r="789" spans="1:3">
      <c r="A789" s="1"/>
      <c r="B789" s="27"/>
      <c r="C789" s="27"/>
    </row>
    <row r="790" spans="1:3">
      <c r="A790" s="1"/>
      <c r="B790" s="27"/>
      <c r="C790" s="27"/>
    </row>
    <row r="791" spans="1:3">
      <c r="A791" s="1"/>
      <c r="B791" s="27"/>
      <c r="C791" s="27"/>
    </row>
    <row r="792" spans="1:3">
      <c r="A792" s="1"/>
      <c r="B792" s="27"/>
      <c r="C792" s="27"/>
    </row>
    <row r="793" spans="1:3">
      <c r="A793" s="1"/>
      <c r="B793" s="27"/>
      <c r="C793" s="27"/>
    </row>
    <row r="794" spans="1:3">
      <c r="A794" s="1"/>
      <c r="B794" s="27"/>
      <c r="C794" s="27"/>
    </row>
    <row r="795" spans="1:3">
      <c r="A795" s="1"/>
      <c r="B795" s="27"/>
      <c r="C795" s="27"/>
    </row>
    <row r="796" spans="1:3">
      <c r="A796" s="1"/>
      <c r="B796" s="27"/>
      <c r="C796" s="27"/>
    </row>
    <row r="797" spans="1:3">
      <c r="A797" s="1"/>
      <c r="B797" s="27"/>
      <c r="C797" s="27"/>
    </row>
    <row r="798" spans="1:3">
      <c r="A798" s="1"/>
      <c r="B798" s="27"/>
      <c r="C798" s="27"/>
    </row>
    <row r="799" spans="1:3">
      <c r="A799" s="1"/>
      <c r="B799" s="27"/>
      <c r="C799" s="27"/>
    </row>
    <row r="800" spans="1:3">
      <c r="A800" s="1"/>
      <c r="B800" s="27"/>
      <c r="C800" s="27"/>
    </row>
    <row r="801" spans="1:3">
      <c r="A801" s="1"/>
      <c r="B801" s="27"/>
      <c r="C801" s="27"/>
    </row>
    <row r="802" spans="1:3">
      <c r="A802" s="1"/>
      <c r="B802" s="27"/>
      <c r="C802" s="27"/>
    </row>
    <row r="803" spans="1:3">
      <c r="A803" s="1"/>
      <c r="B803" s="27"/>
      <c r="C803" s="27"/>
    </row>
    <row r="804" spans="1:3">
      <c r="A804" s="1"/>
      <c r="B804" s="27"/>
      <c r="C804" s="27"/>
    </row>
    <row r="805" spans="1:3">
      <c r="A805" s="1"/>
      <c r="B805" s="27"/>
      <c r="C805" s="27"/>
    </row>
    <row r="806" spans="1:3">
      <c r="A806" s="1"/>
      <c r="B806" s="27"/>
      <c r="C806" s="27"/>
    </row>
    <row r="807" spans="1:3">
      <c r="A807" s="1"/>
      <c r="B807" s="27"/>
      <c r="C807" s="27"/>
    </row>
    <row r="808" spans="1:3">
      <c r="A808" s="1"/>
      <c r="B808" s="27"/>
      <c r="C808" s="27"/>
    </row>
    <row r="809" spans="1:3">
      <c r="A809" s="1"/>
      <c r="B809" s="27"/>
      <c r="C809" s="27"/>
    </row>
    <row r="810" spans="1:3">
      <c r="A810" s="1"/>
      <c r="B810" s="27"/>
      <c r="C810" s="27"/>
    </row>
    <row r="811" spans="1:3">
      <c r="A811" s="1"/>
      <c r="B811" s="27"/>
      <c r="C811" s="27"/>
    </row>
    <row r="812" spans="1:3">
      <c r="A812" s="1"/>
      <c r="B812" s="27"/>
      <c r="C812" s="27"/>
    </row>
    <row r="813" spans="1:3">
      <c r="A813" s="1"/>
      <c r="B813" s="27"/>
      <c r="C813" s="27"/>
    </row>
    <row r="814" spans="1:3">
      <c r="A814" s="1"/>
      <c r="B814" s="27"/>
      <c r="C814" s="27"/>
    </row>
    <row r="815" spans="1:3">
      <c r="A815" s="1"/>
      <c r="B815" s="27"/>
      <c r="C815" s="27"/>
    </row>
    <row r="816" spans="1:3">
      <c r="A816" s="1"/>
      <c r="B816" s="27"/>
      <c r="C816" s="27"/>
    </row>
    <row r="817" spans="1:3">
      <c r="A817" s="1"/>
      <c r="B817" s="27"/>
      <c r="C817" s="27"/>
    </row>
    <row r="818" spans="1:3">
      <c r="A818" s="1"/>
      <c r="B818" s="27"/>
      <c r="C818" s="27"/>
    </row>
    <row r="819" spans="1:3">
      <c r="A819" s="1"/>
      <c r="B819" s="27"/>
      <c r="C819" s="27"/>
    </row>
    <row r="820" spans="1:3">
      <c r="A820" s="1"/>
      <c r="B820" s="27"/>
      <c r="C820" s="27"/>
    </row>
    <row r="821" spans="1:3">
      <c r="A821" s="1"/>
      <c r="B821" s="27"/>
      <c r="C821" s="27"/>
    </row>
    <row r="822" spans="1:3">
      <c r="A822" s="1"/>
      <c r="B822" s="27"/>
      <c r="C822" s="27"/>
    </row>
    <row r="823" spans="1:3">
      <c r="A823" s="1"/>
      <c r="B823" s="27"/>
      <c r="C823" s="27"/>
    </row>
    <row r="824" spans="1:3">
      <c r="A824" s="1"/>
      <c r="B824" s="27"/>
      <c r="C824" s="27"/>
    </row>
    <row r="825" spans="1:3">
      <c r="A825" s="1"/>
      <c r="B825" s="27"/>
      <c r="C825" s="27"/>
    </row>
    <row r="826" spans="1:3">
      <c r="A826" s="1"/>
      <c r="B826" s="27"/>
      <c r="C826" s="27"/>
    </row>
    <row r="827" spans="1:3">
      <c r="A827" s="1"/>
      <c r="B827" s="27"/>
      <c r="C827" s="27"/>
    </row>
    <row r="828" spans="1:3">
      <c r="A828" s="1"/>
      <c r="B828" s="27"/>
      <c r="C828" s="27"/>
    </row>
    <row r="829" spans="1:3">
      <c r="A829" s="1"/>
      <c r="B829" s="27"/>
      <c r="C829" s="27"/>
    </row>
    <row r="830" spans="1:3">
      <c r="A830" s="1"/>
      <c r="B830" s="27"/>
      <c r="C830" s="27"/>
    </row>
    <row r="831" spans="1:3">
      <c r="A831" s="1"/>
      <c r="B831" s="27"/>
      <c r="C831" s="27"/>
    </row>
    <row r="832" spans="1:3">
      <c r="A832" s="1"/>
      <c r="B832" s="27"/>
      <c r="C832" s="27"/>
    </row>
    <row r="833" spans="1:3">
      <c r="A833" s="1"/>
      <c r="B833" s="27"/>
      <c r="C833" s="27"/>
    </row>
    <row r="834" spans="1:3">
      <c r="A834" s="1"/>
      <c r="B834" s="27"/>
      <c r="C834" s="27"/>
    </row>
    <row r="835" spans="1:3">
      <c r="A835" s="1"/>
      <c r="B835" s="27"/>
      <c r="C835" s="27"/>
    </row>
    <row r="836" spans="1:3">
      <c r="A836" s="1"/>
      <c r="B836" s="27"/>
      <c r="C836" s="27"/>
    </row>
    <row r="837" spans="1:3">
      <c r="A837" s="1"/>
      <c r="B837" s="27"/>
      <c r="C837" s="27"/>
    </row>
    <row r="838" spans="1:3">
      <c r="A838" s="1"/>
      <c r="B838" s="27"/>
      <c r="C838" s="27"/>
    </row>
    <row r="839" spans="1:3">
      <c r="A839" s="1"/>
      <c r="B839" s="27"/>
      <c r="C839" s="27"/>
    </row>
    <row r="840" spans="1:3">
      <c r="A840" s="1"/>
      <c r="B840" s="27"/>
      <c r="C840" s="27"/>
    </row>
    <row r="841" spans="1:3">
      <c r="A841" s="1"/>
      <c r="B841" s="27"/>
      <c r="C841" s="27"/>
    </row>
    <row r="842" spans="1:3">
      <c r="A842" s="1"/>
      <c r="B842" s="27"/>
      <c r="C842" s="27"/>
    </row>
    <row r="843" spans="1:3">
      <c r="A843" s="1"/>
      <c r="B843" s="27"/>
      <c r="C843" s="27"/>
    </row>
    <row r="844" spans="1:3">
      <c r="A844" s="1"/>
      <c r="B844" s="27"/>
      <c r="C844" s="27"/>
    </row>
    <row r="845" spans="1:3">
      <c r="A845" s="1"/>
      <c r="B845" s="27"/>
      <c r="C845" s="27"/>
    </row>
    <row r="846" spans="1:3">
      <c r="A846" s="1"/>
      <c r="B846" s="27"/>
      <c r="C846" s="27"/>
    </row>
    <row r="847" spans="1:3">
      <c r="A847" s="1"/>
      <c r="B847" s="27"/>
      <c r="C847" s="27"/>
    </row>
    <row r="848" spans="1:3">
      <c r="A848" s="1"/>
      <c r="B848" s="27"/>
      <c r="C848" s="27"/>
    </row>
    <row r="849" spans="1:3">
      <c r="A849" s="1"/>
      <c r="B849" s="27"/>
      <c r="C849" s="27"/>
    </row>
    <row r="850" spans="1:3">
      <c r="A850" s="1"/>
      <c r="B850" s="27"/>
      <c r="C850" s="27"/>
    </row>
    <row r="851" spans="1:3">
      <c r="A851" s="1"/>
      <c r="B851" s="27"/>
      <c r="C851" s="27"/>
    </row>
    <row r="852" spans="1:3">
      <c r="A852" s="1"/>
      <c r="B852" s="27"/>
      <c r="C852" s="27"/>
    </row>
    <row r="853" spans="1:3">
      <c r="A853" s="1"/>
      <c r="B853" s="27"/>
      <c r="C853" s="27"/>
    </row>
    <row r="854" spans="1:3">
      <c r="A854" s="1"/>
      <c r="B854" s="27"/>
      <c r="C854" s="27"/>
    </row>
    <row r="855" spans="1:3">
      <c r="A855" s="1"/>
      <c r="B855" s="27"/>
      <c r="C855" s="27"/>
    </row>
    <row r="856" spans="1:3">
      <c r="A856" s="1"/>
      <c r="B856" s="27"/>
      <c r="C856" s="27"/>
    </row>
    <row r="857" spans="1:3">
      <c r="A857" s="1"/>
      <c r="B857" s="27"/>
      <c r="C857" s="27"/>
    </row>
    <row r="858" spans="1:3">
      <c r="A858" s="1"/>
      <c r="B858" s="27"/>
      <c r="C858" s="27"/>
    </row>
    <row r="859" spans="1:3">
      <c r="A859" s="1"/>
      <c r="B859" s="27"/>
      <c r="C859" s="27"/>
    </row>
    <row r="860" spans="1:3">
      <c r="A860" s="1"/>
      <c r="B860" s="27"/>
      <c r="C860" s="27"/>
    </row>
    <row r="861" spans="1:3">
      <c r="A861" s="1"/>
      <c r="B861" s="27"/>
      <c r="C861" s="27"/>
    </row>
    <row r="862" spans="1:3">
      <c r="A862" s="1"/>
      <c r="B862" s="27"/>
      <c r="C862" s="27"/>
    </row>
    <row r="863" spans="1:3">
      <c r="A863" s="1"/>
      <c r="B863" s="27"/>
      <c r="C863" s="27"/>
    </row>
    <row r="864" spans="1:3">
      <c r="A864" s="1"/>
      <c r="B864" s="27"/>
      <c r="C864" s="27"/>
    </row>
    <row r="865" spans="1:3">
      <c r="A865" s="1"/>
      <c r="B865" s="27"/>
      <c r="C865" s="27"/>
    </row>
    <row r="866" spans="1:3">
      <c r="A866" s="1"/>
      <c r="B866" s="27"/>
      <c r="C866" s="27"/>
    </row>
    <row r="867" spans="1:3">
      <c r="A867" s="1"/>
      <c r="B867" s="27"/>
      <c r="C867" s="27"/>
    </row>
    <row r="868" spans="1:3">
      <c r="A868" s="1"/>
      <c r="B868" s="27"/>
      <c r="C868" s="27"/>
    </row>
    <row r="869" spans="1:3">
      <c r="A869" s="1"/>
      <c r="B869" s="27"/>
      <c r="C869" s="27"/>
    </row>
    <row r="870" spans="1:3">
      <c r="A870" s="1"/>
      <c r="B870" s="27"/>
      <c r="C870" s="27"/>
    </row>
    <row r="871" spans="1:3">
      <c r="A871" s="1"/>
      <c r="B871" s="27"/>
      <c r="C871" s="27"/>
    </row>
    <row r="872" spans="1:3">
      <c r="A872" s="1"/>
      <c r="B872" s="27"/>
      <c r="C872" s="27"/>
    </row>
    <row r="873" spans="1:3">
      <c r="A873" s="1"/>
      <c r="B873" s="27"/>
      <c r="C873" s="27"/>
    </row>
    <row r="874" spans="1:3">
      <c r="A874" s="1"/>
      <c r="B874" s="27"/>
      <c r="C874" s="27"/>
    </row>
    <row r="875" spans="1:3">
      <c r="A875" s="1"/>
      <c r="B875" s="27"/>
      <c r="C875" s="27"/>
    </row>
    <row r="876" spans="1:3">
      <c r="A876" s="1"/>
      <c r="B876" s="27"/>
      <c r="C876" s="27"/>
    </row>
    <row r="877" spans="1:3">
      <c r="A877" s="1"/>
      <c r="B877" s="27"/>
      <c r="C877" s="27"/>
    </row>
    <row r="878" spans="1:3">
      <c r="A878" s="1"/>
      <c r="B878" s="27"/>
      <c r="C878" s="27"/>
    </row>
    <row r="879" spans="1:3">
      <c r="A879" s="1"/>
      <c r="B879" s="27"/>
      <c r="C879" s="27"/>
    </row>
    <row r="880" spans="1:3">
      <c r="A880" s="1"/>
      <c r="B880" s="27"/>
      <c r="C880" s="27"/>
    </row>
    <row r="881" spans="1:3">
      <c r="A881" s="1"/>
      <c r="B881" s="27"/>
      <c r="C881" s="27"/>
    </row>
    <row r="882" spans="1:3">
      <c r="A882" s="1"/>
      <c r="B882" s="27"/>
      <c r="C882" s="27"/>
    </row>
    <row r="883" spans="1:3">
      <c r="A883" s="1"/>
      <c r="B883" s="27"/>
      <c r="C883" s="27"/>
    </row>
    <row r="884" spans="1:3">
      <c r="A884" s="1"/>
      <c r="B884" s="27"/>
      <c r="C884" s="27"/>
    </row>
    <row r="885" spans="1:3">
      <c r="A885" s="1"/>
      <c r="B885" s="27"/>
      <c r="C885" s="27"/>
    </row>
    <row r="886" spans="1:3">
      <c r="A886" s="1"/>
      <c r="B886" s="27"/>
      <c r="C886" s="27"/>
    </row>
    <row r="887" spans="1:3">
      <c r="A887" s="1"/>
      <c r="B887" s="27"/>
      <c r="C887" s="27"/>
    </row>
    <row r="888" spans="1:3">
      <c r="A888" s="1"/>
      <c r="B888" s="27"/>
      <c r="C888" s="27"/>
    </row>
    <row r="889" spans="1:3">
      <c r="A889" s="1"/>
      <c r="B889" s="27"/>
      <c r="C889" s="27"/>
    </row>
    <row r="890" spans="1:3">
      <c r="A890" s="1"/>
      <c r="B890" s="27"/>
      <c r="C890" s="27"/>
    </row>
    <row r="891" spans="1:3">
      <c r="A891" s="1"/>
      <c r="B891" s="27"/>
      <c r="C891" s="27"/>
    </row>
    <row r="892" spans="1:3">
      <c r="A892" s="1"/>
      <c r="B892" s="27"/>
      <c r="C892" s="27"/>
    </row>
    <row r="893" spans="1:3">
      <c r="A893" s="1"/>
      <c r="B893" s="27"/>
      <c r="C893" s="27"/>
    </row>
    <row r="894" spans="1:3">
      <c r="A894" s="1"/>
      <c r="B894" s="27"/>
      <c r="C894" s="27"/>
    </row>
    <row r="895" spans="1:3">
      <c r="A895" s="1"/>
      <c r="B895" s="27"/>
      <c r="C895" s="27"/>
    </row>
    <row r="896" spans="1:3">
      <c r="A896" s="1"/>
      <c r="B896" s="27"/>
      <c r="C896" s="27"/>
    </row>
    <row r="897" spans="1:3">
      <c r="A897" s="1"/>
      <c r="B897" s="27"/>
      <c r="C897" s="27"/>
    </row>
    <row r="898" spans="1:3">
      <c r="A898" s="1"/>
      <c r="B898" s="27"/>
      <c r="C898" s="27"/>
    </row>
    <row r="899" spans="1:3">
      <c r="A899" s="1"/>
      <c r="B899" s="27"/>
      <c r="C899" s="27"/>
    </row>
    <row r="900" spans="1:3">
      <c r="A900" s="1"/>
      <c r="B900" s="27"/>
      <c r="C900" s="27"/>
    </row>
    <row r="901" spans="1:3">
      <c r="A901" s="1"/>
      <c r="B901" s="27"/>
      <c r="C901" s="27"/>
    </row>
    <row r="902" spans="1:3">
      <c r="A902" s="1"/>
      <c r="B902" s="27"/>
      <c r="C902" s="27"/>
    </row>
    <row r="903" spans="1:3">
      <c r="A903" s="1"/>
      <c r="B903" s="27"/>
      <c r="C903" s="27"/>
    </row>
    <row r="904" spans="1:3">
      <c r="A904" s="1"/>
      <c r="B904" s="27"/>
      <c r="C904" s="27"/>
    </row>
    <row r="905" spans="1:3">
      <c r="A905" s="1"/>
      <c r="B905" s="27"/>
      <c r="C905" s="27"/>
    </row>
    <row r="906" spans="1:3">
      <c r="A906" s="1"/>
      <c r="B906" s="27"/>
      <c r="C906" s="27"/>
    </row>
    <row r="907" spans="1:3">
      <c r="A907" s="1"/>
      <c r="B907" s="27"/>
      <c r="C907" s="27"/>
    </row>
    <row r="908" spans="1:3">
      <c r="A908" s="1"/>
      <c r="B908" s="27"/>
      <c r="C908" s="27"/>
    </row>
    <row r="909" spans="1:3">
      <c r="A909" s="1"/>
      <c r="B909" s="27"/>
      <c r="C909" s="27"/>
    </row>
    <row r="910" spans="1:3">
      <c r="A910" s="1"/>
      <c r="B910" s="27"/>
      <c r="C910" s="27"/>
    </row>
    <row r="911" spans="1:3">
      <c r="A911" s="1"/>
      <c r="B911" s="27"/>
      <c r="C911" s="27"/>
    </row>
    <row r="912" spans="1:3">
      <c r="A912" s="1"/>
      <c r="B912" s="27"/>
      <c r="C912" s="27"/>
    </row>
    <row r="913" spans="1:3">
      <c r="A913" s="1"/>
      <c r="B913" s="27"/>
      <c r="C913" s="27"/>
    </row>
    <row r="914" spans="1:3">
      <c r="A914" s="1"/>
      <c r="B914" s="27"/>
      <c r="C914" s="27"/>
    </row>
    <row r="915" spans="1:3">
      <c r="A915" s="1"/>
      <c r="B915" s="27"/>
      <c r="C915" s="27"/>
    </row>
    <row r="916" spans="1:3">
      <c r="A916" s="1"/>
      <c r="B916" s="27"/>
      <c r="C916" s="27"/>
    </row>
    <row r="917" spans="1:3">
      <c r="A917" s="1"/>
      <c r="B917" s="27"/>
      <c r="C917" s="27"/>
    </row>
    <row r="918" spans="1:3">
      <c r="A918" s="1"/>
      <c r="B918" s="27"/>
      <c r="C918" s="27"/>
    </row>
    <row r="919" spans="1:3">
      <c r="A919" s="1"/>
      <c r="B919" s="27"/>
      <c r="C919" s="27"/>
    </row>
    <row r="920" spans="1:3">
      <c r="A920" s="1"/>
      <c r="B920" s="27"/>
      <c r="C920" s="27"/>
    </row>
    <row r="921" spans="1:3">
      <c r="A921" s="1"/>
      <c r="B921" s="27"/>
      <c r="C921" s="27"/>
    </row>
    <row r="922" spans="1:3">
      <c r="A922" s="1"/>
      <c r="B922" s="27"/>
      <c r="C922" s="27"/>
    </row>
    <row r="923" spans="1:3">
      <c r="A923" s="1"/>
      <c r="B923" s="27"/>
      <c r="C923" s="27"/>
    </row>
    <row r="924" spans="1:3">
      <c r="A924" s="1"/>
      <c r="B924" s="27"/>
      <c r="C924" s="27"/>
    </row>
    <row r="925" spans="1:3">
      <c r="A925" s="1"/>
      <c r="B925" s="27"/>
      <c r="C925" s="27"/>
    </row>
    <row r="926" spans="1:3">
      <c r="A926" s="1"/>
      <c r="B926" s="27"/>
      <c r="C926" s="27"/>
    </row>
    <row r="927" spans="1:3">
      <c r="A927" s="1"/>
      <c r="B927" s="27"/>
      <c r="C927" s="27"/>
    </row>
    <row r="928" spans="1:3">
      <c r="A928" s="1"/>
      <c r="B928" s="27"/>
      <c r="C928" s="27"/>
    </row>
    <row r="929" spans="1:3">
      <c r="A929" s="1"/>
      <c r="B929" s="27"/>
      <c r="C929" s="27"/>
    </row>
    <row r="930" spans="1:3">
      <c r="A930" s="1"/>
      <c r="B930" s="27"/>
      <c r="C930" s="27"/>
    </row>
    <row r="931" spans="1:3">
      <c r="A931" s="1"/>
      <c r="B931" s="27"/>
      <c r="C931" s="27"/>
    </row>
    <row r="932" spans="1:3">
      <c r="A932" s="1"/>
      <c r="B932" s="27"/>
      <c r="C932" s="27"/>
    </row>
    <row r="933" spans="1:3">
      <c r="A933" s="1"/>
      <c r="B933" s="27"/>
      <c r="C933" s="27"/>
    </row>
    <row r="934" spans="1:3">
      <c r="A934" s="1"/>
      <c r="B934" s="27"/>
      <c r="C934" s="27"/>
    </row>
    <row r="935" spans="1:3">
      <c r="A935" s="1"/>
      <c r="B935" s="27"/>
      <c r="C935" s="27"/>
    </row>
    <row r="936" spans="1:3">
      <c r="A936" s="1"/>
      <c r="B936" s="27"/>
      <c r="C936" s="27"/>
    </row>
    <row r="937" spans="1:3">
      <c r="A937" s="1"/>
      <c r="B937" s="27"/>
      <c r="C937" s="27"/>
    </row>
    <row r="938" spans="1:3">
      <c r="A938" s="1"/>
      <c r="B938" s="27"/>
      <c r="C938" s="27"/>
    </row>
    <row r="939" spans="1:3">
      <c r="A939" s="1"/>
      <c r="B939" s="27"/>
      <c r="C939" s="27"/>
    </row>
    <row r="940" spans="1:3">
      <c r="A940" s="1"/>
      <c r="B940" s="27"/>
      <c r="C940" s="27"/>
    </row>
    <row r="941" spans="1:3">
      <c r="A941" s="1"/>
      <c r="B941" s="27"/>
      <c r="C941" s="27"/>
    </row>
    <row r="942" spans="1:3">
      <c r="A942" s="1"/>
      <c r="B942" s="27"/>
      <c r="C942" s="27"/>
    </row>
    <row r="943" spans="1:3">
      <c r="A943" s="1"/>
      <c r="B943" s="27"/>
      <c r="C943" s="27"/>
    </row>
    <row r="944" spans="1:3">
      <c r="A944" s="1"/>
      <c r="B944" s="27"/>
      <c r="C944" s="27"/>
    </row>
    <row r="945" spans="1:3">
      <c r="A945" s="1"/>
      <c r="B945" s="27"/>
      <c r="C945" s="27"/>
    </row>
    <row r="946" spans="1:3">
      <c r="A946" s="1"/>
      <c r="B946" s="27"/>
      <c r="C946" s="27"/>
    </row>
    <row r="947" spans="1:3">
      <c r="A947" s="1"/>
      <c r="B947" s="27"/>
      <c r="C947" s="27"/>
    </row>
    <row r="948" spans="1:3">
      <c r="A948" s="1"/>
      <c r="B948" s="27"/>
      <c r="C948" s="27"/>
    </row>
    <row r="949" spans="1:3">
      <c r="A949" s="1"/>
      <c r="B949" s="27"/>
      <c r="C949" s="27"/>
    </row>
    <row r="950" spans="1:3">
      <c r="A950" s="1"/>
      <c r="B950" s="27"/>
      <c r="C950" s="27"/>
    </row>
    <row r="951" spans="1:3">
      <c r="A951" s="1"/>
      <c r="B951" s="27"/>
      <c r="C951" s="27"/>
    </row>
    <row r="952" spans="1:3">
      <c r="A952" s="1"/>
      <c r="B952" s="27"/>
      <c r="C952" s="27"/>
    </row>
    <row r="953" spans="1:3">
      <c r="A953" s="1"/>
      <c r="B953" s="27"/>
      <c r="C953" s="27"/>
    </row>
    <row r="954" spans="1:3">
      <c r="A954" s="1"/>
      <c r="B954" s="27"/>
      <c r="C954" s="27"/>
    </row>
  </sheetData>
  <mergeCells count="2">
    <mergeCell ref="A5:G5"/>
    <mergeCell ref="F3:G3"/>
  </mergeCells>
  <pageMargins left="0.47244094488188981" right="0.23622047244094491" top="0.19685039370078741" bottom="0.23622047244094491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РП 2022-2024</vt:lpstr>
      <vt:lpstr>'РП 2022-2024'!Заголовки_для_печати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62</cp:lastModifiedBy>
  <cp:lastPrinted>2021-12-07T08:37:37Z</cp:lastPrinted>
  <dcterms:created xsi:type="dcterms:W3CDTF">2002-03-11T10:22:12Z</dcterms:created>
  <dcterms:modified xsi:type="dcterms:W3CDTF">2022-01-20T06:03:28Z</dcterms:modified>
</cp:coreProperties>
</file>