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 activeTab="1"/>
  </bookViews>
  <sheets>
    <sheet name="3" sheetId="7" r:id="rId1"/>
    <sheet name="2" sheetId="9" r:id="rId2"/>
  </sheets>
  <definedNames>
    <definedName name="_xlnm._FilterDatabase" localSheetId="1" hidden="1">'2'!$A$7:$F$387</definedName>
    <definedName name="_xlnm.Print_Titles" localSheetId="0">'3'!$7:$7</definedName>
  </definedNames>
  <calcPr calcId="125725"/>
</workbook>
</file>

<file path=xl/calcChain.xml><?xml version="1.0" encoding="utf-8"?>
<calcChain xmlns="http://schemas.openxmlformats.org/spreadsheetml/2006/main">
  <c r="F280" i="9"/>
  <c r="F258"/>
  <c r="F88"/>
  <c r="F86"/>
  <c r="F94"/>
  <c r="F160"/>
  <c r="F159" s="1"/>
  <c r="F158" s="1"/>
  <c r="F157" s="1"/>
  <c r="F156" s="1"/>
  <c r="F279"/>
  <c r="F278" s="1"/>
  <c r="F275"/>
  <c r="F274" s="1"/>
  <c r="F273" s="1"/>
  <c r="F267"/>
  <c r="F266" s="1"/>
  <c r="F265" s="1"/>
  <c r="F260"/>
  <c r="F43"/>
  <c r="F42" s="1"/>
  <c r="F41" s="1"/>
  <c r="F40" s="1"/>
  <c r="F172"/>
  <c r="D19" i="7"/>
  <c r="F137" i="9"/>
  <c r="F136" s="1"/>
  <c r="F135" s="1"/>
  <c r="F73"/>
  <c r="F75"/>
  <c r="F78"/>
  <c r="F77" s="1"/>
  <c r="F67"/>
  <c r="F66" s="1"/>
  <c r="F65" s="1"/>
  <c r="F385"/>
  <c r="F384" s="1"/>
  <c r="F383" s="1"/>
  <c r="F381"/>
  <c r="F380" s="1"/>
  <c r="F379" s="1"/>
  <c r="F374"/>
  <c r="F368"/>
  <c r="F367" s="1"/>
  <c r="F366" s="1"/>
  <c r="F364"/>
  <c r="F363" s="1"/>
  <c r="F362" s="1"/>
  <c r="F357"/>
  <c r="F351"/>
  <c r="F349"/>
  <c r="F346"/>
  <c r="F345" s="1"/>
  <c r="F344" s="1"/>
  <c r="F343" s="1"/>
  <c r="F341"/>
  <c r="F340" s="1"/>
  <c r="F339" s="1"/>
  <c r="F336"/>
  <c r="F335" s="1"/>
  <c r="F334" s="1"/>
  <c r="F331"/>
  <c r="F328"/>
  <c r="F324"/>
  <c r="F323" s="1"/>
  <c r="F322" s="1"/>
  <c r="F318"/>
  <c r="F315"/>
  <c r="F311"/>
  <c r="F309"/>
  <c r="F306"/>
  <c r="F304"/>
  <c r="F299"/>
  <c r="F297"/>
  <c r="F291"/>
  <c r="F286"/>
  <c r="F284"/>
  <c r="F271"/>
  <c r="F270" s="1"/>
  <c r="F269" s="1"/>
  <c r="F253"/>
  <c r="F252" s="1"/>
  <c r="F251" s="1"/>
  <c r="F246"/>
  <c r="F243"/>
  <c r="F237"/>
  <c r="F232"/>
  <c r="F230" s="1"/>
  <c r="F229" s="1"/>
  <c r="F227"/>
  <c r="F226" s="1"/>
  <c r="F225" s="1"/>
  <c r="F223"/>
  <c r="F221"/>
  <c r="F219"/>
  <c r="F217"/>
  <c r="F212"/>
  <c r="F210"/>
  <c r="F204"/>
  <c r="F202"/>
  <c r="F200"/>
  <c r="F198"/>
  <c r="F193"/>
  <c r="F191"/>
  <c r="F184"/>
  <c r="F182"/>
  <c r="F178"/>
  <c r="F176"/>
  <c r="F170"/>
  <c r="F168"/>
  <c r="F166"/>
  <c r="F154"/>
  <c r="F152"/>
  <c r="F147"/>
  <c r="F142"/>
  <c r="F141" s="1"/>
  <c r="F140" s="1"/>
  <c r="F133"/>
  <c r="F131"/>
  <c r="F129"/>
  <c r="F123"/>
  <c r="F121"/>
  <c r="F119"/>
  <c r="F113"/>
  <c r="F112" s="1"/>
  <c r="F111" s="1"/>
  <c r="F106"/>
  <c r="F104"/>
  <c r="F102"/>
  <c r="F96"/>
  <c r="F61"/>
  <c r="F59"/>
  <c r="F55"/>
  <c r="F52"/>
  <c r="F48"/>
  <c r="F46"/>
  <c r="F37"/>
  <c r="F32"/>
  <c r="F30"/>
  <c r="F26"/>
  <c r="F24"/>
  <c r="F16"/>
  <c r="F15" s="1"/>
  <c r="F14" s="1"/>
  <c r="F12"/>
  <c r="F11" s="1"/>
  <c r="F10" s="1"/>
  <c r="F257" l="1"/>
  <c r="F256" s="1"/>
  <c r="F255" s="1"/>
  <c r="F93"/>
  <c r="F92" s="1"/>
  <c r="F91" s="1"/>
  <c r="F90" s="1"/>
  <c r="F85"/>
  <c r="F84" s="1"/>
  <c r="F83" s="1"/>
  <c r="F327"/>
  <c r="F326" s="1"/>
  <c r="F296"/>
  <c r="F295" s="1"/>
  <c r="F348"/>
  <c r="F373"/>
  <c r="F372" s="1"/>
  <c r="F371" s="1"/>
  <c r="F370" s="1"/>
  <c r="F303"/>
  <c r="F302" s="1"/>
  <c r="F314"/>
  <c r="F313" s="1"/>
  <c r="F356"/>
  <c r="F355" s="1"/>
  <c r="F354" s="1"/>
  <c r="F353" s="1"/>
  <c r="F242"/>
  <c r="F241" s="1"/>
  <c r="F240" s="1"/>
  <c r="F283"/>
  <c r="F290"/>
  <c r="F289" s="1"/>
  <c r="F209"/>
  <c r="F208" s="1"/>
  <c r="F207" s="1"/>
  <c r="F216"/>
  <c r="F215" s="1"/>
  <c r="F214" s="1"/>
  <c r="F236"/>
  <c r="F235" s="1"/>
  <c r="F234" s="1"/>
  <c r="F175"/>
  <c r="F174" s="1"/>
  <c r="F181"/>
  <c r="F180" s="1"/>
  <c r="F190"/>
  <c r="F189" s="1"/>
  <c r="F197"/>
  <c r="F196" s="1"/>
  <c r="F165"/>
  <c r="F164" s="1"/>
  <c r="F151"/>
  <c r="F128"/>
  <c r="F127" s="1"/>
  <c r="F126" s="1"/>
  <c r="F146"/>
  <c r="F145" s="1"/>
  <c r="F144" s="1"/>
  <c r="F139"/>
  <c r="F118"/>
  <c r="F117" s="1"/>
  <c r="F116" s="1"/>
  <c r="F115" s="1"/>
  <c r="F45"/>
  <c r="F58"/>
  <c r="F57" s="1"/>
  <c r="F333"/>
  <c r="F101"/>
  <c r="F100" s="1"/>
  <c r="F99" s="1"/>
  <c r="F98" s="1"/>
  <c r="F239"/>
  <c r="F282"/>
  <c r="F277" s="1"/>
  <c r="F321"/>
  <c r="F361"/>
  <c r="F360" s="1"/>
  <c r="F72"/>
  <c r="F71" s="1"/>
  <c r="F70" s="1"/>
  <c r="F69" s="1"/>
  <c r="F23"/>
  <c r="F22" s="1"/>
  <c r="F29"/>
  <c r="F28" s="1"/>
  <c r="F36"/>
  <c r="F35" s="1"/>
  <c r="F34" s="1"/>
  <c r="F150"/>
  <c r="F195"/>
  <c r="F264"/>
  <c r="F378"/>
  <c r="F377" s="1"/>
  <c r="F376" s="1"/>
  <c r="F110"/>
  <c r="F109" s="1"/>
  <c r="F188"/>
  <c r="F250"/>
  <c r="F249" s="1"/>
  <c r="F82" l="1"/>
  <c r="F81"/>
  <c r="F263"/>
  <c r="F262" s="1"/>
  <c r="F359"/>
  <c r="F294"/>
  <c r="F293" s="1"/>
  <c r="F288" s="1"/>
  <c r="F163"/>
  <c r="F162" s="1"/>
  <c r="F149" s="1"/>
  <c r="F21"/>
  <c r="F20" s="1"/>
  <c r="F206"/>
  <c r="F187"/>
  <c r="F125"/>
  <c r="F108" s="1"/>
  <c r="F9" l="1"/>
  <c r="F186"/>
  <c r="D264" i="7"/>
  <c r="D284"/>
  <c r="D286"/>
  <c r="D282"/>
  <c r="D280"/>
  <c r="D278"/>
  <c r="D276"/>
  <c r="D273"/>
  <c r="D271"/>
  <c r="D268"/>
  <c r="D260"/>
  <c r="D256"/>
  <c r="D254"/>
  <c r="D252"/>
  <c r="D250"/>
  <c r="D247"/>
  <c r="D242"/>
  <c r="D237"/>
  <c r="D232"/>
  <c r="D230"/>
  <c r="D226"/>
  <c r="D221"/>
  <c r="D217"/>
  <c r="D212"/>
  <c r="D208"/>
  <c r="D206"/>
  <c r="D202"/>
  <c r="D200"/>
  <c r="D196"/>
  <c r="D194"/>
  <c r="D192"/>
  <c r="D185"/>
  <c r="D183"/>
  <c r="D181"/>
  <c r="D176"/>
  <c r="D174"/>
  <c r="D172"/>
  <c r="D168"/>
  <c r="D165"/>
  <c r="D160"/>
  <c r="D156"/>
  <c r="D154"/>
  <c r="D152"/>
  <c r="D147"/>
  <c r="D145"/>
  <c r="D142"/>
  <c r="D138"/>
  <c r="D134"/>
  <c r="D129"/>
  <c r="D126"/>
  <c r="D121"/>
  <c r="D118"/>
  <c r="D115"/>
  <c r="D111"/>
  <c r="D109"/>
  <c r="D107"/>
  <c r="D104"/>
  <c r="D101"/>
  <c r="D98"/>
  <c r="D96"/>
  <c r="D94"/>
  <c r="D90"/>
  <c r="D88"/>
  <c r="D85"/>
  <c r="D249" l="1"/>
  <c r="F8" i="9"/>
  <c r="F387" s="1"/>
  <c r="D82" i="7"/>
  <c r="D78"/>
  <c r="D73"/>
  <c r="D68"/>
  <c r="D66"/>
  <c r="D62"/>
  <c r="D60"/>
  <c r="D58"/>
  <c r="D54"/>
  <c r="D52"/>
  <c r="D47"/>
  <c r="D45"/>
  <c r="D40"/>
  <c r="D36"/>
  <c r="D32"/>
  <c r="D28"/>
  <c r="D24"/>
  <c r="D15"/>
  <c r="D13"/>
  <c r="D11"/>
  <c r="D246" l="1"/>
  <c r="D245" s="1"/>
  <c r="D244" s="1"/>
  <c r="D241"/>
  <c r="D240" s="1"/>
  <c r="D239" s="1"/>
  <c r="D236"/>
  <c r="D235" s="1"/>
  <c r="D234" s="1"/>
  <c r="D229"/>
  <c r="D228" s="1"/>
  <c r="D225"/>
  <c r="D224" s="1"/>
  <c r="D220"/>
  <c r="D219" s="1"/>
  <c r="D216"/>
  <c r="D215" s="1"/>
  <c r="D211"/>
  <c r="D210" s="1"/>
  <c r="D205"/>
  <c r="D204" s="1"/>
  <c r="D199"/>
  <c r="D198" s="1"/>
  <c r="D191"/>
  <c r="D190" s="1"/>
  <c r="D180"/>
  <c r="D179" s="1"/>
  <c r="D171"/>
  <c r="D170" s="1"/>
  <c r="D164"/>
  <c r="D163" s="1"/>
  <c r="D159"/>
  <c r="D158" s="1"/>
  <c r="D151"/>
  <c r="D150" s="1"/>
  <c r="D137"/>
  <c r="D136" s="1"/>
  <c r="D133"/>
  <c r="D132" s="1"/>
  <c r="D125"/>
  <c r="D124" s="1"/>
  <c r="D114"/>
  <c r="D113" s="1"/>
  <c r="D93"/>
  <c r="D92" s="1"/>
  <c r="D77"/>
  <c r="D76" s="1"/>
  <c r="D72"/>
  <c r="D71" s="1"/>
  <c r="D70" s="1"/>
  <c r="D65"/>
  <c r="D64" s="1"/>
  <c r="D57"/>
  <c r="D56" s="1"/>
  <c r="D51"/>
  <c r="D50" s="1"/>
  <c r="D44"/>
  <c r="D43" s="1"/>
  <c r="D39"/>
  <c r="D38" s="1"/>
  <c r="D35"/>
  <c r="D34" s="1"/>
  <c r="D31"/>
  <c r="D30" s="1"/>
  <c r="D27"/>
  <c r="D26" s="1"/>
  <c r="D23"/>
  <c r="D22" s="1"/>
  <c r="D18"/>
  <c r="D17" s="1"/>
  <c r="D10"/>
  <c r="D9" s="1"/>
  <c r="D223" l="1"/>
  <c r="D214"/>
  <c r="D178"/>
  <c r="D162"/>
  <c r="D149"/>
  <c r="D123"/>
  <c r="D75"/>
  <c r="D49"/>
  <c r="D21"/>
  <c r="D8"/>
  <c r="D42" l="1"/>
  <c r="D288" s="1"/>
</calcChain>
</file>

<file path=xl/sharedStrings.xml><?xml version="1.0" encoding="utf-8"?>
<sst xmlns="http://schemas.openxmlformats.org/spreadsheetml/2006/main" count="1134" uniqueCount="459">
  <si>
    <t>КЦСР</t>
  </si>
  <si>
    <t>Субсидии на возмещение части затрат, связанных с оплатой субъектами малого и среднего предпринимательства, в том числе участниками инновационных территориальных кластеров, приобретения оборудования, включая затраты на монтаж оборудования, в целях создания и(или) развития, и(или) модернизации производства товаров</t>
  </si>
  <si>
    <t>Предоставление субсидий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</si>
  <si>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Проведение ежегодного конкурса СМПС</t>
  </si>
  <si>
    <t>Продвижение ЗАТО Звёздный на краевом и российском уровнях</t>
  </si>
  <si>
    <t>Освещение деятельности ОМСУ ЗАТО Звёздный в СМИ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</si>
  <si>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</si>
  <si>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Мероприятия по развитию и гармонизации межнациональных отношений в ЗАТО Звёздный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</si>
  <si>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</si>
  <si>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</si>
  <si>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Проведение ремонтных работ в учреждениях социально–культурной сферы ЗАТО Звёздный (краевой бюджет)</t>
  </si>
  <si>
    <t>Проведение ремонтных работ в учреждениях социально-культурной сферы ЗАТО Звёздный</t>
  </si>
  <si>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</si>
  <si>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</si>
  <si>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Модернизация и содержание системы видеонаблюдения ЗАТО Звёздный</t>
  </si>
  <si>
    <t>Организация работ по профилактике правонарушений и обеспечению общественной безопасности</t>
  </si>
  <si>
    <t>Проведение тестирования обучающихся 9-11 классов МБОУ Средняя общеобразовательная школа с целью выявления случаев употребления психоактивных веществ обучающимися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</si>
  <si>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</si>
  <si>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</si>
  <si>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Обеспечение воспитания и обучения детей-инвалидов в дошкольных образовательных учреждениях и на дому</t>
  </si>
  <si>
    <t>Предоставление социальных гарантий и льгот педагогическим работникам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</si>
  <si>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</si>
  <si>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</si>
  <si>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</si>
  <si>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Выплата ежемесячного денежного вознаграждения за классное руководство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</si>
  <si>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</si>
  <si>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</si>
  <si>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</si>
  <si>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Стипендиальное обеспечение обучающихся 2-х-11-х классов в муниципальных бюджетных общеобразовательных организациях, достигших отличных результатов в обучении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</si>
  <si>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</si>
  <si>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</si>
  <si>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Мероприятия по организации отдыха и занятости детей в каникулярное время (за счёт средств бюджета ЗАТО Звёздный)</t>
  </si>
  <si>
    <t>Мероприятия по поддержке одарённых детей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</si>
  <si>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</si>
  <si>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</si>
  <si>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</si>
  <si>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</si>
  <si>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</si>
  <si>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</si>
  <si>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</si>
  <si>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Организация библиотечного обслуживания</t>
  </si>
  <si>
    <t>Праздничные и культурно-досуговые мероприятия</t>
  </si>
  <si>
    <t>Организация клубной деятельности</t>
  </si>
  <si>
    <t>Содержание территории ЗАТО Звёздный</t>
  </si>
  <si>
    <t>Работы по благоустройству ЗАТО Звёздный</t>
  </si>
  <si>
    <t>Содержание Аллеи Славы в п.Звёздный</t>
  </si>
  <si>
    <t>Капитальный ремонт и ремонт автомобильных дорог ЗАТО Звёздный</t>
  </si>
  <si>
    <t>Приобретение дорожных знаков и других средств по обеспечению безопасности дорожного движения</t>
  </si>
  <si>
    <t>Обеспечение наружного освещения на территории ЗАТО Звёздный</t>
  </si>
  <si>
    <t>Техническое обслуживание линий наружного освещения на территории ЗАТО Звёздный</t>
  </si>
  <si>
    <t>Эвакуация твёрдо-бытовых отходов захламлённых мест с территории ЗАТО Звёздный</t>
  </si>
  <si>
    <t>Организация и проведение Всероссийского экологического субботника - "Зелёная Россия"</t>
  </si>
  <si>
    <t>Управление земельными ресурсами ЗАТО Звёздный</t>
  </si>
  <si>
    <t>Инвентаризация и оценка муниципального имущества</t>
  </si>
  <si>
    <t>Содержание муниципального имущества</t>
  </si>
  <si>
    <t>Социальная выплата на приобретение (строительство) жилого помещения за счёт средств местного бюджета</t>
  </si>
  <si>
    <t>Установка приборов учёта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</si>
  <si>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</si>
  <si>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</si>
  <si>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Глава адиминистрации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</si>
  <si>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</si>
  <si>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</si>
  <si>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</si>
  <si>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</si>
  <si>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Комиссия по делам несовершеннолетних и защите их прав и организация их деятельности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</si>
  <si>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</si>
  <si>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</si>
  <si>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</si>
  <si>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</si>
  <si>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Капитальный ремонт жилого фонда</t>
  </si>
  <si>
    <t>Взносы в фонд капитального ремонта за квартиры, находящиеся в муниципальной собственности</t>
  </si>
  <si>
    <t>Организация санаторно-курортного лечения работников бюджетных учреждений (за счёт средств местного бюджета)</t>
  </si>
  <si>
    <t>Организация санаторно-курортного лечения работников бюджетных учреждений (за счёт средств краевого бюджета)</t>
  </si>
  <si>
    <t>Итого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</si>
  <si>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</si>
  <si>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</si>
  <si>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</si>
  <si>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"Обеспечение взаимодействия общества и власти"</t>
  </si>
  <si>
    <t>Подпрограмма "Информирование граждан ЗАТО Звёздный о деятельности органов местного самоуправления ЗАТО Звёздный"</t>
  </si>
  <si>
    <t>Подпрограмма "Мониторинг оценки деятельности органов местного самоуправления ЗАТО Звёздный"</t>
  </si>
  <si>
    <t>Подпрограмма "Гармонизация межнациональных отношений в ЗАТО Звёздный "</t>
  </si>
  <si>
    <t>Подпрограмма "Поддержка социально-ориентированных некоммерческих организаций, осуществляющих свою деятельность на территории ЗАТО Звёздный"</t>
  </si>
  <si>
    <t>Подпрорамма "Патриотическое воспитание граждан"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</si>
  <si>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</si>
  <si>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</si>
  <si>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</si>
  <si>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</si>
  <si>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"Профилактика правонарушений в ЗАТО Звёздный"</t>
  </si>
  <si>
    <t>Муниципальная программа "Обеспечение санитарно-эпидемиологического благополучия населения  ЗАТО Звёздный"</t>
  </si>
  <si>
    <t>Подпрограмма "Обеспечение санитарно-эпидемиологического благополучия населения ЗАТО Звёздный"</t>
  </si>
  <si>
    <t>Муниципальная программа "Развитие  образования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</si>
  <si>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</si>
  <si>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</si>
  <si>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"Развитие  дополнительного образования детей"</t>
  </si>
  <si>
    <t>Муниципальная программа "Семья и дети ЗАТО Звёздный"</t>
  </si>
  <si>
    <t>Подпрограмма "Отдых, оздоровление и занятость детей в каникулярное время"</t>
  </si>
  <si>
    <t>Подпрограмма "Поддержка детей, проявивших выдающиеся способности в  творческой, спортивной и иных видах деятельности"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</si>
  <si>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</si>
  <si>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</si>
  <si>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</si>
  <si>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</si>
  <si>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</si>
  <si>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"Развитие библиотечного обслуживания населения ЗАТО Звёздный"</t>
  </si>
  <si>
    <t>Подпрограмма "Развитие культурно - досуговой деятельности для населения ЗАТО Звёздный"</t>
  </si>
  <si>
    <t>Муниципальная программа "Благоустройство ЗАТО Звёздный и обеспечение безопасности гидротехнического сооружения"</t>
  </si>
  <si>
    <t>Подпрограмма "Благоустройство и содержание территории ЗАТО Звёздный"</t>
  </si>
  <si>
    <t>Подпрограмма "Ремонт и содержание дорог"</t>
  </si>
  <si>
    <t>Подпрограмма "Организация наружного освещения ЗАТО Звёздный"</t>
  </si>
  <si>
    <t>Подпрограмма "Чистый Звёздный"</t>
  </si>
  <si>
    <t>Подпрограмма "Обеспечение безопасности гидротехнического сооружения"</t>
  </si>
  <si>
    <t>Муниципальная программа "Градостроительство на территории ЗАТО Звёздный"</t>
  </si>
  <si>
    <t>Подпрограмма "Строительство и реконструкция объектов гражданского назначения и социально-культурной сферы"</t>
  </si>
  <si>
    <t>Подпрограмма "Территориальное планирование, градостроительное зонирование, планировка территорий"</t>
  </si>
  <si>
    <t>Муниципальная программа "Эффективное использование муниципального имущества и земельных ресурсов городского округа ЗАТО Звёздный"</t>
  </si>
  <si>
    <t>Подпрограмма "Управление земельными ресурсами  ЗАТО Звёздный"</t>
  </si>
  <si>
    <t>Подпрограмма "Содержание муниципального имущества ЗАТО Звёздный"</t>
  </si>
  <si>
    <t>Муниципальная программа "Обеспечение жильём граждан ЗАТО Звёздный"</t>
  </si>
  <si>
    <t>Подпрограмма "Обеспечение жильём молодых семей"</t>
  </si>
  <si>
    <t>Муниципальная программа "Доступная среда на территории городского округа  ЗАТО Звёздный"</t>
  </si>
  <si>
    <t>Подпрограмма "Адаптация объектов социальной инфраструктуры городского округа ЗАТО Звёздный для МГН"</t>
  </si>
  <si>
    <t>Непрограммные мероприятия</t>
  </si>
  <si>
    <t>Муниципальная программа "Энергосбережение и повышение энергетической эффективности в ЗАТО Звёздный Пермского края"</t>
  </si>
  <si>
    <t>Подпрограмма "Энергосбережение в жилищном фонде ЗАТО Звёздный"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</si>
  <si>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</si>
  <si>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Разработка проектно-сметной документации по реконструкции хокейной коробки МБОУ ДОД ДЮСШ "Олимп", по адресу: Пермский край, п.Звёздный, ул.Ленина, 9А</t>
  </si>
  <si>
    <t>Корректировка ПЗЗ и Генплана ЗАТО Звёздный</t>
  </si>
  <si>
    <t>Экспертиза Декларации гидротехнического сооружения  пруда на р.Юг в п.Звёздный Пермского края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</si>
  <si>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</si>
  <si>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</si>
  <si>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</si>
  <si>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</si>
  <si>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</si>
  <si>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</si>
  <si>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01 1 01 00080</t>
  </si>
  <si>
    <t>01 1 01 00090</t>
  </si>
  <si>
    <t>01 1 01 00100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</si>
  <si>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</si>
  <si>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</si>
  <si>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</si>
  <si>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01 2 01 00110</t>
  </si>
  <si>
    <t>02 0 00 00000</t>
  </si>
  <si>
    <t>02 1 00 00000</t>
  </si>
  <si>
    <t>Основное мероприятие "Информирование граждан ЗАТО Звёздный о деятельности органов местного самоуправления ЗАТО Звёздный"</t>
  </si>
  <si>
    <t>02 1 01 00000</t>
  </si>
  <si>
    <t>02 2 00 00000</t>
  </si>
  <si>
    <t>Основное мероприятие "Мониторинг оценки деятельности органов местного самоуправления ЗАТО Звёздный"</t>
  </si>
  <si>
    <t>02 2 01 00000</t>
  </si>
  <si>
    <t>02 3 00 00000</t>
  </si>
  <si>
    <t>Основное мероприятие "Гармонизация межнациональных отношений в ЗАТО Звёздный "</t>
  </si>
  <si>
    <t>02 3 01 00000</t>
  </si>
  <si>
    <t>02 4 00 00000</t>
  </si>
  <si>
    <t>Основное мероприятие "Поддержка социально-ориентированных некоммерческих организаций, осуществляющих свою деятельность на территории ЗАТО Звёздный"</t>
  </si>
  <si>
    <t>02 4 01 00000</t>
  </si>
  <si>
    <t>02 5 00 00000</t>
  </si>
  <si>
    <t>Основное мероприятие "Патриотическое воспитание граждан"</t>
  </si>
  <si>
    <t>02 5 01 00000</t>
  </si>
  <si>
    <t>03 0 00 00000</t>
  </si>
  <si>
    <t>03 1 00 00000</t>
  </si>
  <si>
    <t>03 1 01 00000</t>
  </si>
  <si>
    <t>02 1 01 00120</t>
  </si>
  <si>
    <t>02 2 01 00130</t>
  </si>
  <si>
    <t>02 3 01 00140</t>
  </si>
  <si>
    <t>02 4 01 00150</t>
  </si>
  <si>
    <t>02 5 01 00160</t>
  </si>
  <si>
    <t>Основное мероприятие "Проведение ремонтных работ и оснащение учреждений социально-культурной  сферы ЗАТО Звёздный"</t>
  </si>
  <si>
    <t>03 1 01 SР050</t>
  </si>
  <si>
    <t>03 1 01 2Р050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</si>
  <si>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</si>
  <si>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</si>
  <si>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</si>
  <si>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</si>
  <si>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</si>
  <si>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</si>
  <si>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04 2 00 00000</t>
  </si>
  <si>
    <t>Основное мероприятие "Профилактика правонарушений в ЗАТО Звёздный"</t>
  </si>
  <si>
    <t>04 2 01 00000</t>
  </si>
  <si>
    <t>04 2 01 00190</t>
  </si>
  <si>
    <t>04 2 01 00200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</si>
  <si>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</si>
  <si>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</si>
  <si>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</si>
  <si>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</si>
  <si>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05 0 00 00000</t>
  </si>
  <si>
    <t>05 1 00 00000</t>
  </si>
  <si>
    <t>Основное мероприятие "Обеспечение санитарно-эпидемиологического благополучия населения ЗАТО Звёздный"</t>
  </si>
  <si>
    <t>05 1 01 00000</t>
  </si>
  <si>
    <t>06 0 00 00000</t>
  </si>
  <si>
    <t>06 1 00 00000</t>
  </si>
  <si>
    <t>Основное мероприятие "Развитие  дошкольного образования"</t>
  </si>
  <si>
    <t>06 1 01 00000</t>
  </si>
  <si>
    <t>06 1 01 2Н020</t>
  </si>
  <si>
    <t>06 1 01 2Н230</t>
  </si>
  <si>
    <t>06 1 01 2С010</t>
  </si>
  <si>
    <t>06 1 01 2Н030</t>
  </si>
  <si>
    <t>06 2 00 00000</t>
  </si>
  <si>
    <t>Основное мероприятие "Развитие общего (начального, основного и среднего) образования"</t>
  </si>
  <si>
    <t>06 2 01 00000</t>
  </si>
  <si>
    <t>06 2 01 2Н070</t>
  </si>
  <si>
    <t>06 2 01 2Н080</t>
  </si>
  <si>
    <t>06 2 01 2Н230</t>
  </si>
  <si>
    <t>06 2 01 70080</t>
  </si>
  <si>
    <t>06 2 01 2С010</t>
  </si>
  <si>
    <t>06 2 01 2С020</t>
  </si>
  <si>
    <t>06 2 01 00260</t>
  </si>
  <si>
    <t>06 3 00 00000</t>
  </si>
  <si>
    <t>Основное мероприятие "Развитие  дополнительного образования детей"</t>
  </si>
  <si>
    <t>06 3 01 00000</t>
  </si>
  <si>
    <t>06 3 01 2С010</t>
  </si>
  <si>
    <t>06 3 01 2С020</t>
  </si>
  <si>
    <t>07 0 00 00000</t>
  </si>
  <si>
    <t>07 1 00 00000</t>
  </si>
  <si>
    <t>Основное мероприятие "Отдых, оздоровление и занятость детей в каникулярное время"</t>
  </si>
  <si>
    <t>07 1 01 00000</t>
  </si>
  <si>
    <t>07 1 01 2Е290</t>
  </si>
  <si>
    <t>07 2 00 00000</t>
  </si>
  <si>
    <t>Основное мероприятие "Поддержка детей, проявивших выдающиеся способности в  творческой, спортивной и иных видах деятельности"</t>
  </si>
  <si>
    <t>07 2 01 00000</t>
  </si>
  <si>
    <t>07 3 00 00000</t>
  </si>
  <si>
    <t>Основное мероприятие "Поддержка семей, имеющих детей, и детей, находящихся в трудной жизненной ситуации"</t>
  </si>
  <si>
    <t>07 3 01 00000</t>
  </si>
  <si>
    <t>07 3 01 70280</t>
  </si>
  <si>
    <t>07 3 01 2Е020</t>
  </si>
  <si>
    <t>07 3 01 2Е030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</si>
  <si>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</si>
  <si>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</si>
  <si>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</si>
  <si>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</si>
  <si>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</si>
  <si>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</si>
  <si>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</si>
  <si>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</si>
  <si>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09 1 00 00000</t>
  </si>
  <si>
    <t>09 1 01 2С020</t>
  </si>
  <si>
    <t>Основное мероприятие "Развитие библиотечного обслуживания населения ЗАТО Звёздный"</t>
  </si>
  <si>
    <t>09 1 01 00000</t>
  </si>
  <si>
    <t>09 2 00 00000</t>
  </si>
  <si>
    <t>Основное мероприятие "Развитие культурно - досуговой деятельности для населения ЗАТО Звёздный"</t>
  </si>
  <si>
    <t>09 2 01 00000</t>
  </si>
  <si>
    <t>09 2 01 2С020</t>
  </si>
  <si>
    <t>10 0 00 00000</t>
  </si>
  <si>
    <t>10 1 00 00000</t>
  </si>
  <si>
    <t>Основное мероприятие "Благоустройство и содержание территории ЗАТО Звёздный"</t>
  </si>
  <si>
    <t>10 1 01 00000</t>
  </si>
  <si>
    <t>10 2 00 00000</t>
  </si>
  <si>
    <t>Основное мероприятие "Ремонт и содержание дорог"</t>
  </si>
  <si>
    <t>10 2 01 00000</t>
  </si>
  <si>
    <t>10 2 01 00420</t>
  </si>
  <si>
    <t>10 3 00 00000</t>
  </si>
  <si>
    <t>Основное мероприятие "Организация наружного освещения ЗАТО Звёздный"</t>
  </si>
  <si>
    <t>10 3 01 00000</t>
  </si>
  <si>
    <t>10 4 00 00000</t>
  </si>
  <si>
    <t>10 4 01 00000</t>
  </si>
  <si>
    <t>10 5 00 00000</t>
  </si>
  <si>
    <t>Основное мероприятие "Обеспечение безопасности гидротехнического сооружения"</t>
  </si>
  <si>
    <t>10 5 01 00000</t>
  </si>
  <si>
    <t>11 0 00 00000</t>
  </si>
  <si>
    <t>11 1 00 00000</t>
  </si>
  <si>
    <t>Основное мероприятие "Строительство и реконструкция объектов гражданского назначения и социально-культурной сферы"</t>
  </si>
  <si>
    <t>11 1 01 00000</t>
  </si>
  <si>
    <t>11 2 00 00000</t>
  </si>
  <si>
    <t>Основное мероприятие "Территориальное планирование, градостроительное зонирование, планировка территорий"</t>
  </si>
  <si>
    <t>11 2 01 00000</t>
  </si>
  <si>
    <t>12 0 00 00000</t>
  </si>
  <si>
    <t>12 1 00 00000</t>
  </si>
  <si>
    <t>Основное мероприятие "Управление земельными ресурсами  ЗАТО Звёздный"</t>
  </si>
  <si>
    <t>12 1 01 00000</t>
  </si>
  <si>
    <t>12 2 00 00000</t>
  </si>
  <si>
    <t>Основное мероприятие "Содержание муниципального имущества ЗАТО Звёздный"</t>
  </si>
  <si>
    <t>12 2 01 00000</t>
  </si>
  <si>
    <t>13 0 00 00000</t>
  </si>
  <si>
    <t>13 1 00 00000</t>
  </si>
  <si>
    <t>Основное  мероприятие "Обеспечение жильём молодых семей"</t>
  </si>
  <si>
    <t>13 1 01 00000</t>
  </si>
  <si>
    <t>14 0 00 00000</t>
  </si>
  <si>
    <t>14 1 00 00000</t>
  </si>
  <si>
    <t>Основное мероприятие "Энергосбережение в жилищном фонде ЗАТО Звёздный"</t>
  </si>
  <si>
    <t>14 1 01 00000</t>
  </si>
  <si>
    <t>15 0 00 00000</t>
  </si>
  <si>
    <t>15 1 00 00000</t>
  </si>
  <si>
    <t>Основное мероприятие "Адаптация объектов социальной инфраструктуры городского округа ЗАТО Звёздный для МГН"</t>
  </si>
  <si>
    <t>15 1 01 00000</t>
  </si>
  <si>
    <t>91 0 00 00000</t>
  </si>
  <si>
    <t>91 0 00 00580</t>
  </si>
  <si>
    <t>91 0 00 00590</t>
  </si>
  <si>
    <t>91 0 00 00600</t>
  </si>
  <si>
    <t>91 0 00 2Е110</t>
  </si>
  <si>
    <t>91 0 00 00610</t>
  </si>
  <si>
    <t>91 0 00 00620</t>
  </si>
  <si>
    <t>91 0 00 00630</t>
  </si>
  <si>
    <t>91 0 00 00640</t>
  </si>
  <si>
    <t>91 0 00 00650</t>
  </si>
  <si>
    <t>91 0 00 00660</t>
  </si>
  <si>
    <t>91 0 00 SC070</t>
  </si>
  <si>
    <t>91 0 00 2C070</t>
  </si>
  <si>
    <t>Наименование целевой статьи расхода</t>
  </si>
  <si>
    <t>Итого:</t>
  </si>
  <si>
    <t>Основное мероприятие "Чистый Звёздный"</t>
  </si>
  <si>
    <t>к решению Думы ЗАТО Звёздный</t>
  </si>
  <si>
    <t>от                    №</t>
  </si>
  <si>
    <t>ВР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</si>
  <si>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2016 год, тыс.рублей</t>
  </si>
  <si>
    <t>10 1 01 2У140</t>
  </si>
  <si>
    <t>Иные бюджетные ассигнования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</si>
  <si>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</si>
  <si>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</si>
  <si>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</si>
  <si>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</si>
  <si>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</si>
  <si>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04 2 01 00210</t>
  </si>
  <si>
    <t>04 3 01 00230</t>
  </si>
  <si>
    <t>05 1 01 00240</t>
  </si>
  <si>
    <t>06 1 01 00250</t>
  </si>
  <si>
    <t>08 1 01 00320</t>
  </si>
  <si>
    <t>08 1 01 00330</t>
  </si>
  <si>
    <t>09 2 01 00370</t>
  </si>
  <si>
    <t>10 1 01 00390</t>
  </si>
  <si>
    <t>06 2 01 00270</t>
  </si>
  <si>
    <t>06 3 01 00280</t>
  </si>
  <si>
    <t>07 1 01 00290</t>
  </si>
  <si>
    <t>07 2 01 00300</t>
  </si>
  <si>
    <t>07 3 01 00310</t>
  </si>
  <si>
    <t>08 1 01 00340</t>
  </si>
  <si>
    <t>08 2 01 00350</t>
  </si>
  <si>
    <t>09 1 01 00360</t>
  </si>
  <si>
    <t>09 2 01 00380</t>
  </si>
  <si>
    <t>10 1 01 00410</t>
  </si>
  <si>
    <t>10 2 01 00430</t>
  </si>
  <si>
    <t>10 2 01 00440</t>
  </si>
  <si>
    <t>10 3 01 00450</t>
  </si>
  <si>
    <t>10 3 01 00460</t>
  </si>
  <si>
    <t>10 4 01 00470</t>
  </si>
  <si>
    <t>10 4 01 00480</t>
  </si>
  <si>
    <t>10 5 01 00490</t>
  </si>
  <si>
    <t>11 1 01 00500</t>
  </si>
  <si>
    <t>11 2 01 00510</t>
  </si>
  <si>
    <t>12 1 01 00520</t>
  </si>
  <si>
    <t>12 2 01 00530</t>
  </si>
  <si>
    <t>12 2 01 00540</t>
  </si>
  <si>
    <t>13 1 01 00550</t>
  </si>
  <si>
    <t>14 1 01 00560</t>
  </si>
  <si>
    <t>15 1 01 00570</t>
  </si>
  <si>
    <t>91 0 00 00670</t>
  </si>
  <si>
    <t>91 0 00 00680</t>
  </si>
  <si>
    <t>91 0 00 00690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</si>
  <si>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</si>
  <si>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10 1 01 00400</t>
  </si>
  <si>
    <t>Содержание в зимний период автомобильных дорог, расположенных на территории ЗАТО Звёздный</t>
  </si>
  <si>
    <t>Вед</t>
  </si>
  <si>
    <t>РЗ, ПР</t>
  </si>
  <si>
    <t>ЦСР</t>
  </si>
  <si>
    <t>Наименование расходов</t>
  </si>
  <si>
    <t>Всего</t>
  </si>
  <si>
    <t>Администрация ЗАТО Звёздный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</si>
  <si>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</si>
  <si>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</si>
  <si>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</si>
  <si>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</si>
  <si>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</si>
  <si>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</si>
  <si>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</si>
  <si>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</si>
  <si>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</si>
  <si>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</si>
  <si>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</si>
  <si>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Предоставление выплаты компенсационной части родительской платы за содержание ребёнка в муниципальных образовательных организациях, реализующих основную общеобразовательную программу дошкольного образования</t>
  </si>
  <si>
    <t>200</t>
  </si>
  <si>
    <t>800</t>
  </si>
  <si>
    <t>Комиссия по делам несовершеннолетних и защите их прав и организация её деятельности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</si>
  <si>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</si>
  <si>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</si>
  <si>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</si>
  <si>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</si>
  <si>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</si>
  <si>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</si>
  <si>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</si>
  <si>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</si>
  <si>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</si>
  <si>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нацианальной безопасности и правоохранительной деятельности</t>
  </si>
  <si>
    <t>Подпрограмма "Профилактика правонарушений в ЗАТО Звёздный на 2014-2016 годы"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</si>
  <si>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</si>
  <si>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</si>
  <si>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</si>
  <si>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</si>
  <si>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</si>
  <si>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</si>
  <si>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Содержание в зимний период автомобильных дорог, расположенных на территории ЗАТО  Звёздный</t>
  </si>
  <si>
    <t>Капитальный ремонт  и ремонт автомобильных дорог ЗАТО Звёздный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</si>
  <si>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</si>
  <si>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</si>
  <si>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</si>
  <si>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</si>
  <si>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</si>
  <si>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</si>
  <si>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</si>
  <si>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</si>
  <si>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Эвакуация твёрдо-бытовых отходов  захламлённых мест с территории ЗАТО Звёздный</t>
  </si>
  <si>
    <t>Организация и проведение Всероссийского экологического субботника -"Зелёная Россия"</t>
  </si>
  <si>
    <t>0700</t>
  </si>
  <si>
    <t>Образование</t>
  </si>
  <si>
    <t>0701</t>
  </si>
  <si>
    <t>Дошкольное образование</t>
  </si>
  <si>
    <t xml:space="preserve">Проведение ремонтных работ в учреждениях социально-культурной сферы ЗАТО Звёздный </t>
  </si>
  <si>
    <t xml:space="preserve">Организация предоставления общедоступного и бесплатного дошкольного образования детям в муниципальных дошкольных образовательных организациях </t>
  </si>
  <si>
    <t>0702</t>
  </si>
  <si>
    <t>Общее образование</t>
  </si>
  <si>
    <t>Проведение ремонтных работ в учреждениях социально-культурной сферы ЗАТО Звёздный (краевой бюджет)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</si>
  <si>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</t>
  </si>
  <si>
    <t>Организация предоставления дополнительного образования детям в муниципальных бюджетных образовательных организациях дополнительного образования детей</t>
  </si>
  <si>
    <t>Проведение ремонтных работ в муниципальных бюджетных учреждениях  ЗАТО Звёздный для приспособления зданий для МГН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</si>
  <si>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</si>
  <si>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</si>
  <si>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</si>
  <si>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</si>
  <si>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</si>
  <si>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</si>
  <si>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</si>
  <si>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</si>
  <si>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Мероприятия по развитию и гармонизации межнациональных отношений  в ЗАТО Звёздный</t>
  </si>
  <si>
    <t>Праздничные и культурно -досуговые мероприятия</t>
  </si>
  <si>
    <t>1000</t>
  </si>
  <si>
    <t>Социальная политика</t>
  </si>
  <si>
    <t>1001</t>
  </si>
  <si>
    <t>Пенсионное обеспечение</t>
  </si>
  <si>
    <t>300</t>
  </si>
  <si>
    <t>1003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</si>
  <si>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</si>
  <si>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</si>
  <si>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</si>
  <si>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</si>
  <si>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</si>
  <si>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</si>
  <si>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</si>
  <si>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</si>
  <si>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</si>
  <si>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</si>
  <si>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</si>
  <si>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</si>
  <si>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</si>
  <si>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</si>
  <si>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Всего расходов:</t>
  </si>
  <si>
    <t>Ведомственная структура расходов бюджета ЗАТО Звёздный на 2015 год, тыс.рублей</t>
  </si>
  <si>
    <t>Основное  мероприятие "Содержание муниципального имущества ЗАТО Звёздный"</t>
  </si>
  <si>
    <t>Основное мероприятие "Профилактика правонарушений в ЗАТО Звёздный на 2014-2016 годы"</t>
  </si>
  <si>
    <t>10 2 00430</t>
  </si>
  <si>
    <t>10 2 00440</t>
  </si>
  <si>
    <t xml:space="preserve"> Корректировка ПЗЗ и Генплана ЗАТО Звёздный</t>
  </si>
  <si>
    <t>Основное меропритятие "Поддержка семей, имеющих детей, и детей, находящихся в трудной жизненной ситуации"</t>
  </si>
  <si>
    <t>Основное мероприятие "Обеспечение жильём молодых семей"</t>
  </si>
  <si>
    <t>91 0 00 SС070</t>
  </si>
  <si>
    <t>91 0 00 2С070</t>
  </si>
  <si>
    <t>0502</t>
  </si>
  <si>
    <t>0309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</si>
  <si>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</si>
  <si>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</si>
  <si>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Приложение 3</t>
  </si>
  <si>
    <t>Защита населения и территории от чрезвычайных ситуаций природного и техногенного характера, гражданская оборона.</t>
  </si>
  <si>
    <t>Коммунальное хозяйство</t>
  </si>
  <si>
    <t>Предоставление компенсационных выплат на питание детям из семей, находящихся в сложной жизненной ситуации, обучающимся в общеобразовательных организациях ЗАТО Звёздный</t>
  </si>
  <si>
    <t>Приложение 2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</si>
</sst>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0000"/>
    <numFmt numFmtId="166" formatCode="0.00000"/>
  </numFmts>
  <fonts count="9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/>
    <xf numFmtId="49" fontId="3" fillId="0" borderId="7" xfId="0" applyNumberFormat="1" applyFont="1" applyFill="1" applyBorder="1"/>
    <xf numFmtId="0" fontId="3" fillId="0" borderId="7" xfId="0" applyFont="1" applyFill="1" applyBorder="1" applyAlignment="1">
      <alignment wrapText="1"/>
    </xf>
    <xf numFmtId="165" fontId="3" fillId="0" borderId="8" xfId="0" applyNumberFormat="1" applyFont="1" applyFill="1" applyBorder="1"/>
    <xf numFmtId="49" fontId="3" fillId="0" borderId="9" xfId="0" applyNumberFormat="1" applyFont="1" applyFill="1" applyBorder="1"/>
    <xf numFmtId="49" fontId="3" fillId="0" borderId="10" xfId="0" applyNumberFormat="1" applyFont="1" applyFill="1" applyBorder="1"/>
    <xf numFmtId="0" fontId="3" fillId="0" borderId="10" xfId="0" applyFont="1" applyFill="1" applyBorder="1" applyAlignment="1">
      <alignment wrapText="1"/>
    </xf>
    <xf numFmtId="165" fontId="3" fillId="0" borderId="11" xfId="0" applyNumberFormat="1" applyFont="1" applyFill="1" applyBorder="1"/>
    <xf numFmtId="0" fontId="3" fillId="0" borderId="10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9" fontId="3" fillId="0" borderId="12" xfId="0" applyNumberFormat="1" applyFont="1" applyFill="1" applyBorder="1"/>
    <xf numFmtId="49" fontId="4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165" fontId="5" fillId="0" borderId="11" xfId="0" applyNumberFormat="1" applyFont="1" applyFill="1" applyBorder="1"/>
    <xf numFmtId="165" fontId="1" fillId="0" borderId="11" xfId="0" applyNumberFormat="1" applyFont="1" applyFill="1" applyBorder="1" applyAlignment="1">
      <alignment wrapText="1"/>
    </xf>
    <xf numFmtId="165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165" fontId="3" fillId="0" borderId="10" xfId="0" applyNumberFormat="1" applyFont="1" applyFill="1" applyBorder="1"/>
    <xf numFmtId="49" fontId="3" fillId="0" borderId="14" xfId="0" applyNumberFormat="1" applyFont="1" applyFill="1" applyBorder="1"/>
    <xf numFmtId="49" fontId="3" fillId="0" borderId="15" xfId="0" applyNumberFormat="1" applyFont="1" applyFill="1" applyBorder="1"/>
    <xf numFmtId="0" fontId="3" fillId="0" borderId="15" xfId="0" applyFont="1" applyFill="1" applyBorder="1"/>
    <xf numFmtId="49" fontId="0" fillId="0" borderId="0" xfId="0" applyNumberFormat="1" applyFill="1"/>
    <xf numFmtId="166" fontId="0" fillId="0" borderId="0" xfId="0" applyNumberFormat="1" applyFont="1" applyFill="1"/>
    <xf numFmtId="165" fontId="3" fillId="0" borderId="16" xfId="0" applyNumberFormat="1" applyFont="1" applyFill="1" applyBorder="1"/>
    <xf numFmtId="49" fontId="1" fillId="0" borderId="10" xfId="0" applyNumberFormat="1" applyFont="1" applyBorder="1" applyAlignment="1">
      <alignment horizontal="left" wrapText="1"/>
    </xf>
    <xf numFmtId="0" fontId="7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8"/>
  <sheetViews>
    <sheetView workbookViewId="0">
      <selection activeCell="C25" sqref="C25"/>
    </sheetView>
  </sheetViews>
  <sheetFormatPr defaultRowHeight="12.75"/>
  <cols>
    <col min="1" max="1" width="12.28515625" customWidth="1"/>
    <col min="2" max="2" width="6" customWidth="1"/>
    <col min="3" max="3" width="75.140625" customWidth="1"/>
    <col min="4" max="4" width="13" customWidth="1"/>
  </cols>
  <sheetData>
    <row r="1" spans="1:4" ht="14.25" customHeight="1">
      <c r="A1" s="36"/>
      <c r="B1" s="36"/>
      <c r="C1" s="36"/>
      <c r="D1" s="3" t="s">
        <v>454</v>
      </c>
    </row>
    <row r="2" spans="1:4" ht="14.25" customHeight="1">
      <c r="A2" s="36"/>
      <c r="B2" s="36"/>
      <c r="C2" s="36"/>
      <c r="D2" s="3" t="s">
        <v>297</v>
      </c>
    </row>
    <row r="3" spans="1:4" ht="14.25" customHeight="1">
      <c r="A3" s="36"/>
      <c r="B3" s="36"/>
      <c r="C3" s="36"/>
      <c r="D3" s="2" t="s">
        <v>298</v>
      </c>
    </row>
    <row r="4" spans="1:4" ht="9" customHeight="1">
      <c r="A4" s="36"/>
      <c r="B4" s="36"/>
      <c r="C4" s="36"/>
      <c r="D4" s="2"/>
    </row>
    <row r="5" spans="1:4" ht="30" customHeight="1">
      <c r="A5" s="56" t="s">
        <v>300</v>
      </c>
      <c r="B5" s="56"/>
      <c r="C5" s="56"/>
      <c r="D5" s="56"/>
    </row>
    <row r="6" spans="1:4" ht="8.25" customHeight="1">
      <c r="A6" s="37"/>
      <c r="B6" s="37"/>
      <c r="C6" s="37"/>
      <c r="D6" s="38"/>
    </row>
    <row r="7" spans="1:4" ht="19.5" customHeight="1">
      <c r="A7" s="39" t="s">
        <v>0</v>
      </c>
      <c r="B7" s="39" t="s">
        <v>299</v>
      </c>
      <c r="C7" s="39" t="s">
        <v>294</v>
      </c>
      <c r="D7" s="40" t="s">
        <v>73</v>
      </c>
    </row>
    <row r="8" spans="1:4" ht="25.5">
      <c r="A8" s="41" t="s">
        <v>129</v>
      </c>
      <c r="B8" s="41"/>
      <c r="C8" s="42" t="s">
        <v>74</v>
      </c>
      <c r="D8" s="43">
        <f>D9+D17</f>
        <v>80</v>
      </c>
    </row>
    <row r="9" spans="1:4">
      <c r="A9" s="44" t="s">
        <v>130</v>
      </c>
      <c r="B9" s="44"/>
      <c r="C9" s="45" t="s">
        <v>75</v>
      </c>
      <c r="D9" s="46">
        <f>D10</f>
        <v>50</v>
      </c>
    </row>
    <row r="10" spans="1:4" ht="25.5">
      <c r="A10" s="44" t="s">
        <v>132</v>
      </c>
      <c r="B10" s="44"/>
      <c r="C10" s="45" t="s">
        <v>131</v>
      </c>
      <c r="D10" s="46">
        <f>D11+D13+D15</f>
        <v>50</v>
      </c>
    </row>
    <row r="11" spans="1:4" ht="63.75">
      <c r="A11" s="44" t="s">
        <v>133</v>
      </c>
      <c r="B11" s="44"/>
      <c r="C11" s="45" t="s">
        <v>1</v>
      </c>
      <c r="D11" s="46">
        <f>D12</f>
        <v>20</v>
      </c>
    </row>
    <row r="12" spans="1:4">
      <c r="A12" s="44"/>
      <c r="B12" s="44">
        <v>800</v>
      </c>
      <c r="C12" s="45" t="s">
        <v>302</v>
      </c>
      <c r="D12" s="46">
        <v>20</v>
      </c>
    </row>
    <row r="13" spans="1:4" ht="25.5">
      <c r="A13" s="44" t="s">
        <v>134</v>
      </c>
      <c r="B13" s="44"/>
      <c r="C13" s="47" t="s">
        <v>2</v>
      </c>
      <c r="D13" s="46">
        <f>D14</f>
        <v>10</v>
      </c>
    </row>
    <row r="14" spans="1:4">
      <c r="A14" s="44"/>
      <c r="B14" s="44">
        <v>200</v>
      </c>
      <c r="C14" s="47" t="s">
        <v>303</v>
      </c>
      <c r="D14" s="46">
        <v>10</v>
      </c>
    </row>
    <row r="15" spans="1:4">
      <c r="A15" s="44" t="s">
        <v>135</v>
      </c>
      <c r="B15" s="44"/>
      <c r="C15" s="47" t="s">
        <v>3</v>
      </c>
      <c r="D15" s="46">
        <f>D16</f>
        <v>20</v>
      </c>
    </row>
    <row r="16" spans="1:4">
      <c r="A16" s="44"/>
      <c r="B16" s="44">
        <v>200</v>
      </c>
      <c r="C16" s="47" t="s">
        <v>303</v>
      </c>
      <c r="D16" s="46">
        <v>20</v>
      </c>
    </row>
    <row r="17" spans="1:4" ht="25.5">
      <c r="A17" s="44" t="s">
        <v>136</v>
      </c>
      <c r="B17" s="44"/>
      <c r="C17" s="47" t="s">
        <v>76</v>
      </c>
      <c r="D17" s="46">
        <f>D18</f>
        <v>30</v>
      </c>
    </row>
    <row r="18" spans="1:4" ht="25.5">
      <c r="A18" s="44" t="s">
        <v>138</v>
      </c>
      <c r="B18" s="44"/>
      <c r="C18" s="47" t="s">
        <v>137</v>
      </c>
      <c r="D18" s="46">
        <f>D19</f>
        <v>30</v>
      </c>
    </row>
    <row r="19" spans="1:4">
      <c r="A19" s="44" t="s">
        <v>139</v>
      </c>
      <c r="B19" s="44"/>
      <c r="C19" s="47" t="s">
        <v>4</v>
      </c>
      <c r="D19" s="46">
        <f>D20</f>
        <v>30</v>
      </c>
    </row>
    <row r="20" spans="1:4">
      <c r="A20" s="44"/>
      <c r="B20" s="44">
        <v>200</v>
      </c>
      <c r="C20" s="47" t="s">
        <v>303</v>
      </c>
      <c r="D20" s="46">
        <v>30</v>
      </c>
    </row>
    <row r="21" spans="1:4">
      <c r="A21" s="41" t="s">
        <v>140</v>
      </c>
      <c r="B21" s="41"/>
      <c r="C21" s="48" t="s">
        <v>77</v>
      </c>
      <c r="D21" s="43">
        <f>D22+D26+D30+D34+D38</f>
        <v>588.79999999999995</v>
      </c>
    </row>
    <row r="22" spans="1:4" ht="25.5">
      <c r="A22" s="44" t="s">
        <v>141</v>
      </c>
      <c r="B22" s="44"/>
      <c r="C22" s="47" t="s">
        <v>78</v>
      </c>
      <c r="D22" s="46">
        <f>D23</f>
        <v>373.8</v>
      </c>
    </row>
    <row r="23" spans="1:4" ht="25.5">
      <c r="A23" s="44" t="s">
        <v>143</v>
      </c>
      <c r="B23" s="44"/>
      <c r="C23" s="47" t="s">
        <v>142</v>
      </c>
      <c r="D23" s="46">
        <f>D24</f>
        <v>373.8</v>
      </c>
    </row>
    <row r="24" spans="1:4">
      <c r="A24" s="44" t="s">
        <v>159</v>
      </c>
      <c r="B24" s="44"/>
      <c r="C24" s="47" t="s">
        <v>5</v>
      </c>
      <c r="D24" s="46">
        <f>D25</f>
        <v>373.8</v>
      </c>
    </row>
    <row r="25" spans="1:4">
      <c r="A25" s="44"/>
      <c r="B25" s="44">
        <v>200</v>
      </c>
      <c r="C25" s="47" t="s">
        <v>303</v>
      </c>
      <c r="D25" s="46">
        <v>373.8</v>
      </c>
    </row>
    <row r="26" spans="1:4" ht="25.5">
      <c r="A26" s="44" t="s">
        <v>144</v>
      </c>
      <c r="B26" s="44"/>
      <c r="C26" s="47" t="s">
        <v>79</v>
      </c>
      <c r="D26" s="46">
        <f>D27</f>
        <v>80</v>
      </c>
    </row>
    <row r="27" spans="1:4" ht="25.5">
      <c r="A27" s="44" t="s">
        <v>146</v>
      </c>
      <c r="B27" s="44"/>
      <c r="C27" s="47" t="s">
        <v>145</v>
      </c>
      <c r="D27" s="46">
        <f>D28</f>
        <v>80</v>
      </c>
    </row>
    <row r="28" spans="1:4" ht="25.5">
      <c r="A28" s="49" t="s">
        <v>160</v>
      </c>
      <c r="B28" s="49"/>
      <c r="C28" s="47" t="s">
        <v>6</v>
      </c>
      <c r="D28" s="46">
        <f>D29</f>
        <v>80</v>
      </c>
    </row>
    <row r="29" spans="1:4">
      <c r="A29" s="49"/>
      <c r="B29" s="49">
        <v>200</v>
      </c>
      <c r="C29" s="47" t="s">
        <v>303</v>
      </c>
      <c r="D29" s="46">
        <v>80</v>
      </c>
    </row>
    <row r="30" spans="1:4">
      <c r="A30" s="44" t="s">
        <v>147</v>
      </c>
      <c r="B30" s="44"/>
      <c r="C30" s="47" t="s">
        <v>80</v>
      </c>
      <c r="D30" s="46">
        <f>D31</f>
        <v>40</v>
      </c>
    </row>
    <row r="31" spans="1:4" ht="25.5">
      <c r="A31" s="44" t="s">
        <v>149</v>
      </c>
      <c r="B31" s="44"/>
      <c r="C31" s="47" t="s">
        <v>148</v>
      </c>
      <c r="D31" s="46">
        <f>D32</f>
        <v>40</v>
      </c>
    </row>
    <row r="32" spans="1:4" ht="25.5">
      <c r="A32" s="44" t="s">
        <v>161</v>
      </c>
      <c r="B32" s="44"/>
      <c r="C32" s="47" t="s">
        <v>7</v>
      </c>
      <c r="D32" s="46">
        <f>D33</f>
        <v>40</v>
      </c>
    </row>
    <row r="33" spans="1:4">
      <c r="A33" s="44"/>
      <c r="B33" s="44">
        <v>200</v>
      </c>
      <c r="C33" s="47" t="s">
        <v>303</v>
      </c>
      <c r="D33" s="46">
        <v>40</v>
      </c>
    </row>
    <row r="34" spans="1:4" ht="25.5">
      <c r="A34" s="44" t="s">
        <v>150</v>
      </c>
      <c r="B34" s="44"/>
      <c r="C34" s="47" t="s">
        <v>81</v>
      </c>
      <c r="D34" s="46">
        <f>D35</f>
        <v>30</v>
      </c>
    </row>
    <row r="35" spans="1:4" ht="25.5">
      <c r="A35" s="44" t="s">
        <v>152</v>
      </c>
      <c r="B35" s="44"/>
      <c r="C35" s="47" t="s">
        <v>151</v>
      </c>
      <c r="D35" s="46">
        <f>D36</f>
        <v>30</v>
      </c>
    </row>
    <row r="36" spans="1:4" ht="51">
      <c r="A36" s="44" t="s">
        <v>162</v>
      </c>
      <c r="B36" s="44"/>
      <c r="C36" s="45" t="s">
        <v>8</v>
      </c>
      <c r="D36" s="46">
        <f>D37</f>
        <v>30</v>
      </c>
    </row>
    <row r="37" spans="1:4">
      <c r="A37" s="44"/>
      <c r="B37" s="44">
        <v>200</v>
      </c>
      <c r="C37" s="47" t="s">
        <v>303</v>
      </c>
      <c r="D37" s="46">
        <v>30</v>
      </c>
    </row>
    <row r="38" spans="1:4">
      <c r="A38" s="44" t="s">
        <v>153</v>
      </c>
      <c r="B38" s="44"/>
      <c r="C38" s="45" t="s">
        <v>82</v>
      </c>
      <c r="D38" s="46">
        <f>D39</f>
        <v>65</v>
      </c>
    </row>
    <row r="39" spans="1:4">
      <c r="A39" s="44" t="s">
        <v>155</v>
      </c>
      <c r="B39" s="44"/>
      <c r="C39" s="45" t="s">
        <v>154</v>
      </c>
      <c r="D39" s="46">
        <f>D40</f>
        <v>65</v>
      </c>
    </row>
    <row r="40" spans="1:4" ht="38.25">
      <c r="A40" s="44" t="s">
        <v>163</v>
      </c>
      <c r="B40" s="44"/>
      <c r="C40" s="47" t="s">
        <v>9</v>
      </c>
      <c r="D40" s="46">
        <f>D41</f>
        <v>65</v>
      </c>
    </row>
    <row r="41" spans="1:4">
      <c r="A41" s="44"/>
      <c r="B41" s="44">
        <v>200</v>
      </c>
      <c r="C41" s="47" t="s">
        <v>303</v>
      </c>
      <c r="D41" s="46">
        <v>65</v>
      </c>
    </row>
    <row r="42" spans="1:4" ht="25.5">
      <c r="A42" s="41" t="s">
        <v>156</v>
      </c>
      <c r="B42" s="41"/>
      <c r="C42" s="48" t="s">
        <v>83</v>
      </c>
      <c r="D42" s="43">
        <f>D43</f>
        <v>6515</v>
      </c>
    </row>
    <row r="43" spans="1:4" ht="25.5">
      <c r="A43" s="44" t="s">
        <v>157</v>
      </c>
      <c r="B43" s="44"/>
      <c r="C43" s="47" t="s">
        <v>84</v>
      </c>
      <c r="D43" s="46">
        <f>D44</f>
        <v>6515</v>
      </c>
    </row>
    <row r="44" spans="1:4" ht="25.5">
      <c r="A44" s="44" t="s">
        <v>158</v>
      </c>
      <c r="B44" s="44"/>
      <c r="C44" s="47" t="s">
        <v>164</v>
      </c>
      <c r="D44" s="46">
        <f>D45+D47</f>
        <v>6515</v>
      </c>
    </row>
    <row r="45" spans="1:4" ht="25.5">
      <c r="A45" s="44" t="s">
        <v>166</v>
      </c>
      <c r="B45" s="44"/>
      <c r="C45" s="47" t="s">
        <v>10</v>
      </c>
      <c r="D45" s="46">
        <f>D46</f>
        <v>4886</v>
      </c>
    </row>
    <row r="46" spans="1:4" ht="25.5">
      <c r="A46" s="44"/>
      <c r="B46" s="44">
        <v>600</v>
      </c>
      <c r="C46" s="47" t="s">
        <v>304</v>
      </c>
      <c r="D46" s="46">
        <v>4886</v>
      </c>
    </row>
    <row r="47" spans="1:4" ht="25.5">
      <c r="A47" s="44" t="s">
        <v>165</v>
      </c>
      <c r="B47" s="44"/>
      <c r="C47" s="47" t="s">
        <v>11</v>
      </c>
      <c r="D47" s="46">
        <f>D48</f>
        <v>1629</v>
      </c>
    </row>
    <row r="48" spans="1:4" ht="25.5">
      <c r="A48" s="44"/>
      <c r="B48" s="44">
        <v>600</v>
      </c>
      <c r="C48" s="47" t="s">
        <v>304</v>
      </c>
      <c r="D48" s="46">
        <v>1629</v>
      </c>
    </row>
    <row r="49" spans="1:4" ht="25.5">
      <c r="A49" s="41" t="s">
        <v>167</v>
      </c>
      <c r="B49" s="41"/>
      <c r="C49" s="48" t="s">
        <v>85</v>
      </c>
      <c r="D49" s="43">
        <f>D50+D56+D64</f>
        <v>225</v>
      </c>
    </row>
    <row r="50" spans="1:4" ht="25.5">
      <c r="A50" s="44" t="s">
        <v>168</v>
      </c>
      <c r="B50" s="44"/>
      <c r="C50" s="47" t="s">
        <v>86</v>
      </c>
      <c r="D50" s="46">
        <f>D51</f>
        <v>15</v>
      </c>
    </row>
    <row r="51" spans="1:4" ht="25.5">
      <c r="A51" s="44" t="s">
        <v>170</v>
      </c>
      <c r="B51" s="44"/>
      <c r="C51" s="47" t="s">
        <v>169</v>
      </c>
      <c r="D51" s="46">
        <f>D52+D54</f>
        <v>15</v>
      </c>
    </row>
    <row r="52" spans="1:4">
      <c r="A52" s="44" t="s">
        <v>171</v>
      </c>
      <c r="B52" s="44"/>
      <c r="C52" s="47" t="s">
        <v>12</v>
      </c>
      <c r="D52" s="46">
        <f>D53</f>
        <v>5</v>
      </c>
    </row>
    <row r="53" spans="1:4">
      <c r="A53" s="44"/>
      <c r="B53" s="44">
        <v>200</v>
      </c>
      <c r="C53" s="47" t="s">
        <v>303</v>
      </c>
      <c r="D53" s="46">
        <v>5</v>
      </c>
    </row>
    <row r="54" spans="1:4">
      <c r="A54" s="44" t="s">
        <v>172</v>
      </c>
      <c r="B54" s="44"/>
      <c r="C54" s="47" t="s">
        <v>13</v>
      </c>
      <c r="D54" s="46">
        <f>D55</f>
        <v>10</v>
      </c>
    </row>
    <row r="55" spans="1:4">
      <c r="A55" s="44"/>
      <c r="B55" s="44">
        <v>200</v>
      </c>
      <c r="C55" s="47" t="s">
        <v>303</v>
      </c>
      <c r="D55" s="46">
        <v>10</v>
      </c>
    </row>
    <row r="56" spans="1:4">
      <c r="A56" s="44" t="s">
        <v>173</v>
      </c>
      <c r="B56" s="44"/>
      <c r="C56" s="47" t="s">
        <v>87</v>
      </c>
      <c r="D56" s="46">
        <f>D57</f>
        <v>180</v>
      </c>
    </row>
    <row r="57" spans="1:4">
      <c r="A57" s="44" t="s">
        <v>175</v>
      </c>
      <c r="B57" s="44"/>
      <c r="C57" s="47" t="s">
        <v>174</v>
      </c>
      <c r="D57" s="46">
        <f>D58+D60+D62</f>
        <v>180</v>
      </c>
    </row>
    <row r="58" spans="1:4">
      <c r="A58" s="44" t="s">
        <v>176</v>
      </c>
      <c r="B58" s="44"/>
      <c r="C58" s="47" t="s">
        <v>14</v>
      </c>
      <c r="D58" s="46">
        <f>D59</f>
        <v>135</v>
      </c>
    </row>
    <row r="59" spans="1:4">
      <c r="A59" s="44"/>
      <c r="B59" s="44">
        <v>200</v>
      </c>
      <c r="C59" s="47" t="s">
        <v>303</v>
      </c>
      <c r="D59" s="46">
        <v>135</v>
      </c>
    </row>
    <row r="60" spans="1:4" ht="25.5">
      <c r="A60" s="44" t="s">
        <v>177</v>
      </c>
      <c r="B60" s="44"/>
      <c r="C60" s="47" t="s">
        <v>15</v>
      </c>
      <c r="D60" s="46">
        <f>D61</f>
        <v>12</v>
      </c>
    </row>
    <row r="61" spans="1:4">
      <c r="A61" s="44"/>
      <c r="B61" s="44">
        <v>200</v>
      </c>
      <c r="C61" s="47" t="s">
        <v>303</v>
      </c>
      <c r="D61" s="46">
        <v>12</v>
      </c>
    </row>
    <row r="62" spans="1:4" ht="38.25">
      <c r="A62" s="44" t="s">
        <v>308</v>
      </c>
      <c r="B62" s="44"/>
      <c r="C62" s="47" t="s">
        <v>16</v>
      </c>
      <c r="D62" s="46">
        <f>D63</f>
        <v>33</v>
      </c>
    </row>
    <row r="63" spans="1:4" ht="25.5">
      <c r="A63" s="44"/>
      <c r="B63" s="44">
        <v>600</v>
      </c>
      <c r="C63" s="50" t="s">
        <v>304</v>
      </c>
      <c r="D63" s="46">
        <v>33</v>
      </c>
    </row>
    <row r="64" spans="1:4" ht="25.5">
      <c r="A64" s="44" t="s">
        <v>178</v>
      </c>
      <c r="B64" s="44"/>
      <c r="C64" s="51" t="s">
        <v>123</v>
      </c>
      <c r="D64" s="46">
        <f>D65</f>
        <v>30</v>
      </c>
    </row>
    <row r="65" spans="1:4" ht="25.5">
      <c r="A65" s="44" t="s">
        <v>180</v>
      </c>
      <c r="B65" s="44"/>
      <c r="C65" s="51" t="s">
        <v>179</v>
      </c>
      <c r="D65" s="46">
        <f>D66+D68</f>
        <v>30</v>
      </c>
    </row>
    <row r="66" spans="1:4" ht="38.25">
      <c r="A66" s="44" t="s">
        <v>181</v>
      </c>
      <c r="B66" s="44"/>
      <c r="C66" s="51" t="s">
        <v>127</v>
      </c>
      <c r="D66" s="46">
        <f>D67</f>
        <v>10</v>
      </c>
    </row>
    <row r="67" spans="1:4">
      <c r="A67" s="44"/>
      <c r="B67" s="44">
        <v>200</v>
      </c>
      <c r="C67" s="47" t="s">
        <v>303</v>
      </c>
      <c r="D67" s="46">
        <v>10</v>
      </c>
    </row>
    <row r="68" spans="1:4" ht="25.5">
      <c r="A68" s="44" t="s">
        <v>309</v>
      </c>
      <c r="B68" s="44"/>
      <c r="C68" s="47" t="s">
        <v>17</v>
      </c>
      <c r="D68" s="46">
        <f>D69</f>
        <v>20</v>
      </c>
    </row>
    <row r="69" spans="1:4">
      <c r="A69" s="44"/>
      <c r="B69" s="44">
        <v>200</v>
      </c>
      <c r="C69" s="47" t="s">
        <v>303</v>
      </c>
      <c r="D69" s="46">
        <v>20</v>
      </c>
    </row>
    <row r="70" spans="1:4" ht="25.5">
      <c r="A70" s="41" t="s">
        <v>182</v>
      </c>
      <c r="B70" s="41"/>
      <c r="C70" s="48" t="s">
        <v>88</v>
      </c>
      <c r="D70" s="43">
        <f t="shared" ref="D70" si="0">D71</f>
        <v>40</v>
      </c>
    </row>
    <row r="71" spans="1:4" ht="25.5">
      <c r="A71" s="44" t="s">
        <v>183</v>
      </c>
      <c r="B71" s="44"/>
      <c r="C71" s="47" t="s">
        <v>89</v>
      </c>
      <c r="D71" s="46">
        <f>D72</f>
        <v>40</v>
      </c>
    </row>
    <row r="72" spans="1:4" ht="25.5">
      <c r="A72" s="44" t="s">
        <v>185</v>
      </c>
      <c r="B72" s="44"/>
      <c r="C72" s="47" t="s">
        <v>184</v>
      </c>
      <c r="D72" s="46">
        <f>D73</f>
        <v>40</v>
      </c>
    </row>
    <row r="73" spans="1:4" ht="25.5">
      <c r="A73" s="44" t="s">
        <v>310</v>
      </c>
      <c r="B73" s="44"/>
      <c r="C73" s="47" t="s">
        <v>18</v>
      </c>
      <c r="D73" s="46">
        <f>D74</f>
        <v>40</v>
      </c>
    </row>
    <row r="74" spans="1:4">
      <c r="A74" s="44"/>
      <c r="B74" s="44">
        <v>200</v>
      </c>
      <c r="C74" s="47" t="s">
        <v>303</v>
      </c>
      <c r="D74" s="46">
        <v>40</v>
      </c>
    </row>
    <row r="75" spans="1:4">
      <c r="A75" s="41" t="s">
        <v>186</v>
      </c>
      <c r="B75" s="41"/>
      <c r="C75" s="48" t="s">
        <v>90</v>
      </c>
      <c r="D75" s="43">
        <f>D76+D92+D113</f>
        <v>148648.1496</v>
      </c>
    </row>
    <row r="76" spans="1:4">
      <c r="A76" s="44" t="s">
        <v>187</v>
      </c>
      <c r="B76" s="44"/>
      <c r="C76" s="47" t="s">
        <v>91</v>
      </c>
      <c r="D76" s="46">
        <f>D77</f>
        <v>60228.21149999999</v>
      </c>
    </row>
    <row r="77" spans="1:4">
      <c r="A77" s="44" t="s">
        <v>189</v>
      </c>
      <c r="B77" s="44"/>
      <c r="C77" s="47" t="s">
        <v>188</v>
      </c>
      <c r="D77" s="46">
        <f>D78+D82+D85+D88+D90</f>
        <v>60228.21149999999</v>
      </c>
    </row>
    <row r="78" spans="1:4" ht="25.5">
      <c r="A78" s="44" t="s">
        <v>190</v>
      </c>
      <c r="B78" s="44"/>
      <c r="C78" s="47" t="s">
        <v>19</v>
      </c>
      <c r="D78" s="46">
        <f>SUM(D79:D81)</f>
        <v>135.69999999999999</v>
      </c>
    </row>
    <row r="79" spans="1:4">
      <c r="A79" s="44"/>
      <c r="B79" s="44">
        <v>200</v>
      </c>
      <c r="C79" s="47" t="s">
        <v>303</v>
      </c>
      <c r="D79" s="46">
        <v>1.2</v>
      </c>
    </row>
    <row r="80" spans="1:4">
      <c r="A80" s="44"/>
      <c r="B80" s="44">
        <v>300</v>
      </c>
      <c r="C80" s="50" t="s">
        <v>306</v>
      </c>
      <c r="D80" s="46">
        <v>83.1</v>
      </c>
    </row>
    <row r="81" spans="1:4" ht="25.5">
      <c r="A81" s="44"/>
      <c r="B81" s="44">
        <v>600</v>
      </c>
      <c r="C81" s="50" t="s">
        <v>304</v>
      </c>
      <c r="D81" s="46">
        <v>51.4</v>
      </c>
    </row>
    <row r="82" spans="1:4">
      <c r="A82" s="44" t="s">
        <v>191</v>
      </c>
      <c r="B82" s="44"/>
      <c r="C82" s="47" t="s">
        <v>20</v>
      </c>
      <c r="D82" s="46">
        <f>SUM(D83:D84)</f>
        <v>1435.55</v>
      </c>
    </row>
    <row r="83" spans="1:4" ht="38.25">
      <c r="A83" s="44"/>
      <c r="B83" s="44">
        <v>100</v>
      </c>
      <c r="C83" s="50" t="s">
        <v>305</v>
      </c>
      <c r="D83" s="46">
        <v>21.25</v>
      </c>
    </row>
    <row r="84" spans="1:4" ht="25.5">
      <c r="A84" s="44"/>
      <c r="B84" s="44">
        <v>600</v>
      </c>
      <c r="C84" s="50" t="s">
        <v>304</v>
      </c>
      <c r="D84" s="46">
        <v>1414.3</v>
      </c>
    </row>
    <row r="85" spans="1:4" ht="51">
      <c r="A85" s="44" t="s">
        <v>192</v>
      </c>
      <c r="B85" s="44"/>
      <c r="C85" s="47" t="s">
        <v>21</v>
      </c>
      <c r="D85" s="46">
        <f>SUM(D86:D87)</f>
        <v>2235.9214999999999</v>
      </c>
    </row>
    <row r="86" spans="1:4" ht="38.25">
      <c r="A86" s="44"/>
      <c r="B86" s="44">
        <v>100</v>
      </c>
      <c r="C86" s="50" t="s">
        <v>305</v>
      </c>
      <c r="D86" s="46">
        <v>1855.05</v>
      </c>
    </row>
    <row r="87" spans="1:4">
      <c r="A87" s="44"/>
      <c r="B87" s="44">
        <v>300</v>
      </c>
      <c r="C87" s="50" t="s">
        <v>306</v>
      </c>
      <c r="D87" s="46">
        <v>380.87150000000003</v>
      </c>
    </row>
    <row r="88" spans="1:4" ht="38.25">
      <c r="A88" s="44" t="s">
        <v>193</v>
      </c>
      <c r="B88" s="44"/>
      <c r="C88" s="47" t="s">
        <v>22</v>
      </c>
      <c r="D88" s="46">
        <f>D89</f>
        <v>33327.199999999997</v>
      </c>
    </row>
    <row r="89" spans="1:4" ht="25.5">
      <c r="A89" s="44"/>
      <c r="B89" s="44">
        <v>600</v>
      </c>
      <c r="C89" s="50" t="s">
        <v>304</v>
      </c>
      <c r="D89" s="46">
        <v>33327.199999999997</v>
      </c>
    </row>
    <row r="90" spans="1:4" ht="25.5">
      <c r="A90" s="44" t="s">
        <v>311</v>
      </c>
      <c r="B90" s="44"/>
      <c r="C90" s="47" t="s">
        <v>23</v>
      </c>
      <c r="D90" s="46">
        <f>D91</f>
        <v>23093.84</v>
      </c>
    </row>
    <row r="91" spans="1:4" ht="25.5">
      <c r="A91" s="44"/>
      <c r="B91" s="44">
        <v>600</v>
      </c>
      <c r="C91" s="50" t="s">
        <v>304</v>
      </c>
      <c r="D91" s="46">
        <v>23093.84</v>
      </c>
    </row>
    <row r="92" spans="1:4">
      <c r="A92" s="44" t="s">
        <v>194</v>
      </c>
      <c r="B92" s="44"/>
      <c r="C92" s="47" t="s">
        <v>92</v>
      </c>
      <c r="D92" s="46">
        <f>D93</f>
        <v>55641.116869999998</v>
      </c>
    </row>
    <row r="93" spans="1:4" ht="25.5">
      <c r="A93" s="44" t="s">
        <v>196</v>
      </c>
      <c r="B93" s="44"/>
      <c r="C93" s="47" t="s">
        <v>195</v>
      </c>
      <c r="D93" s="46">
        <f>D94+D96+D98+D101+D104+D107+D109+D111</f>
        <v>55641.116869999998</v>
      </c>
    </row>
    <row r="94" spans="1:4" ht="38.25">
      <c r="A94" s="44" t="s">
        <v>197</v>
      </c>
      <c r="B94" s="44"/>
      <c r="C94" s="47" t="s">
        <v>344</v>
      </c>
      <c r="D94" s="46">
        <f>D95</f>
        <v>31710.7</v>
      </c>
    </row>
    <row r="95" spans="1:4" ht="25.5">
      <c r="A95" s="44"/>
      <c r="B95" s="44">
        <v>600</v>
      </c>
      <c r="C95" s="50" t="s">
        <v>304</v>
      </c>
      <c r="D95" s="46">
        <v>31710.7</v>
      </c>
    </row>
    <row r="96" spans="1:4">
      <c r="A96" s="44" t="s">
        <v>198</v>
      </c>
      <c r="B96" s="44"/>
      <c r="C96" s="47" t="s">
        <v>24</v>
      </c>
      <c r="D96" s="46">
        <f>D97</f>
        <v>1196.3</v>
      </c>
    </row>
    <row r="97" spans="1:4" ht="25.5">
      <c r="A97" s="44"/>
      <c r="B97" s="44">
        <v>600</v>
      </c>
      <c r="C97" s="50" t="s">
        <v>304</v>
      </c>
      <c r="D97" s="46">
        <v>1196.3</v>
      </c>
    </row>
    <row r="98" spans="1:4">
      <c r="A98" s="44" t="s">
        <v>199</v>
      </c>
      <c r="B98" s="44"/>
      <c r="C98" s="47" t="s">
        <v>20</v>
      </c>
      <c r="D98" s="46">
        <f>SUM(D99:D100)</f>
        <v>1379.6499999999999</v>
      </c>
    </row>
    <row r="99" spans="1:4" ht="38.25">
      <c r="A99" s="44"/>
      <c r="B99" s="44">
        <v>100</v>
      </c>
      <c r="C99" s="50" t="s">
        <v>305</v>
      </c>
      <c r="D99" s="46">
        <v>20.350000000000001</v>
      </c>
    </row>
    <row r="100" spans="1:4" ht="25.5">
      <c r="A100" s="44"/>
      <c r="B100" s="44">
        <v>600</v>
      </c>
      <c r="C100" s="50" t="s">
        <v>304</v>
      </c>
      <c r="D100" s="46">
        <v>1359.3</v>
      </c>
    </row>
    <row r="101" spans="1:4" ht="38.25">
      <c r="A101" s="44" t="s">
        <v>200</v>
      </c>
      <c r="B101" s="44"/>
      <c r="C101" s="47" t="s">
        <v>25</v>
      </c>
      <c r="D101" s="46">
        <f>SUM(D102:D103)</f>
        <v>121.8</v>
      </c>
    </row>
    <row r="102" spans="1:4" ht="38.25">
      <c r="A102" s="44"/>
      <c r="B102" s="44">
        <v>100</v>
      </c>
      <c r="C102" s="50" t="s">
        <v>305</v>
      </c>
      <c r="D102" s="46">
        <v>1.8</v>
      </c>
    </row>
    <row r="103" spans="1:4">
      <c r="A103" s="44"/>
      <c r="B103" s="44">
        <v>300</v>
      </c>
      <c r="C103" s="50" t="s">
        <v>306</v>
      </c>
      <c r="D103" s="46">
        <v>120</v>
      </c>
    </row>
    <row r="104" spans="1:4" ht="51">
      <c r="A104" s="44" t="s">
        <v>201</v>
      </c>
      <c r="B104" s="44"/>
      <c r="C104" s="47" t="s">
        <v>21</v>
      </c>
      <c r="D104" s="46">
        <f>SUM(D105:D106)</f>
        <v>2419.8550500000001</v>
      </c>
    </row>
    <row r="105" spans="1:4" ht="38.25">
      <c r="A105" s="44"/>
      <c r="B105" s="44">
        <v>100</v>
      </c>
      <c r="C105" s="50" t="s">
        <v>305</v>
      </c>
      <c r="D105" s="46">
        <v>2008.5170000000001</v>
      </c>
    </row>
    <row r="106" spans="1:4">
      <c r="A106" s="44"/>
      <c r="B106" s="44">
        <v>300</v>
      </c>
      <c r="C106" s="50" t="s">
        <v>306</v>
      </c>
      <c r="D106" s="46">
        <v>411.33805000000001</v>
      </c>
    </row>
    <row r="107" spans="1:4" ht="38.25">
      <c r="A107" s="44" t="s">
        <v>202</v>
      </c>
      <c r="B107" s="44"/>
      <c r="C107" s="47" t="s">
        <v>26</v>
      </c>
      <c r="D107" s="46">
        <f>D108</f>
        <v>70.291820000000001</v>
      </c>
    </row>
    <row r="108" spans="1:4" ht="38.25">
      <c r="A108" s="44"/>
      <c r="B108" s="44">
        <v>100</v>
      </c>
      <c r="C108" s="50" t="s">
        <v>305</v>
      </c>
      <c r="D108" s="46">
        <v>70.291820000000001</v>
      </c>
    </row>
    <row r="109" spans="1:4" ht="38.25">
      <c r="A109" s="44" t="s">
        <v>203</v>
      </c>
      <c r="B109" s="44"/>
      <c r="C109" s="47" t="s">
        <v>27</v>
      </c>
      <c r="D109" s="46">
        <f>D110</f>
        <v>18684.919999999998</v>
      </c>
    </row>
    <row r="110" spans="1:4" ht="25.5">
      <c r="A110" s="44"/>
      <c r="B110" s="44">
        <v>600</v>
      </c>
      <c r="C110" s="50" t="s">
        <v>304</v>
      </c>
      <c r="D110" s="46">
        <v>18684.919999999998</v>
      </c>
    </row>
    <row r="111" spans="1:4" ht="38.25">
      <c r="A111" s="44" t="s">
        <v>316</v>
      </c>
      <c r="B111" s="44"/>
      <c r="C111" s="47" t="s">
        <v>28</v>
      </c>
      <c r="D111" s="46">
        <f>D112</f>
        <v>57.6</v>
      </c>
    </row>
    <row r="112" spans="1:4" ht="25.5">
      <c r="A112" s="44"/>
      <c r="B112" s="44">
        <v>600</v>
      </c>
      <c r="C112" s="50" t="s">
        <v>304</v>
      </c>
      <c r="D112" s="46">
        <v>57.6</v>
      </c>
    </row>
    <row r="113" spans="1:4">
      <c r="A113" s="44" t="s">
        <v>204</v>
      </c>
      <c r="B113" s="44"/>
      <c r="C113" s="47" t="s">
        <v>93</v>
      </c>
      <c r="D113" s="46">
        <f>D114</f>
        <v>32778.821230000001</v>
      </c>
    </row>
    <row r="114" spans="1:4">
      <c r="A114" s="44" t="s">
        <v>206</v>
      </c>
      <c r="B114" s="44"/>
      <c r="C114" s="47" t="s">
        <v>205</v>
      </c>
      <c r="D114" s="46">
        <f>D115+D118+D121</f>
        <v>32778.821230000001</v>
      </c>
    </row>
    <row r="115" spans="1:4" ht="51">
      <c r="A115" s="44" t="s">
        <v>207</v>
      </c>
      <c r="B115" s="44"/>
      <c r="C115" s="47" t="s">
        <v>21</v>
      </c>
      <c r="D115" s="46">
        <f>SUM(D116:D117)</f>
        <v>1157.5234499999999</v>
      </c>
    </row>
    <row r="116" spans="1:4" ht="38.25">
      <c r="A116" s="44"/>
      <c r="B116" s="44">
        <v>100</v>
      </c>
      <c r="C116" s="50" t="s">
        <v>305</v>
      </c>
      <c r="D116" s="46">
        <v>960.31</v>
      </c>
    </row>
    <row r="117" spans="1:4">
      <c r="A117" s="44"/>
      <c r="B117" s="44">
        <v>300</v>
      </c>
      <c r="C117" s="50" t="s">
        <v>306</v>
      </c>
      <c r="D117" s="46">
        <v>197.21344999999999</v>
      </c>
    </row>
    <row r="118" spans="1:4" ht="38.25">
      <c r="A118" s="44" t="s">
        <v>208</v>
      </c>
      <c r="B118" s="44"/>
      <c r="C118" s="47" t="s">
        <v>26</v>
      </c>
      <c r="D118" s="46">
        <f>SUM(D119:D120)</f>
        <v>73.970780000000005</v>
      </c>
    </row>
    <row r="119" spans="1:4" ht="38.25">
      <c r="A119" s="44"/>
      <c r="B119" s="44">
        <v>100</v>
      </c>
      <c r="C119" s="50" t="s">
        <v>305</v>
      </c>
      <c r="D119" s="46">
        <v>65.070779999999999</v>
      </c>
    </row>
    <row r="120" spans="1:4">
      <c r="A120" s="44"/>
      <c r="B120" s="44">
        <v>300</v>
      </c>
      <c r="C120" s="50" t="s">
        <v>306</v>
      </c>
      <c r="D120" s="46">
        <v>8.9</v>
      </c>
    </row>
    <row r="121" spans="1:4" ht="25.5">
      <c r="A121" s="44" t="s">
        <v>317</v>
      </c>
      <c r="B121" s="44"/>
      <c r="C121" s="47" t="s">
        <v>29</v>
      </c>
      <c r="D121" s="46">
        <f>D122</f>
        <v>31547.327000000001</v>
      </c>
    </row>
    <row r="122" spans="1:4" ht="25.5">
      <c r="A122" s="44"/>
      <c r="B122" s="44">
        <v>600</v>
      </c>
      <c r="C122" s="50" t="s">
        <v>304</v>
      </c>
      <c r="D122" s="46">
        <v>31547.327000000001</v>
      </c>
    </row>
    <row r="123" spans="1:4">
      <c r="A123" s="41" t="s">
        <v>209</v>
      </c>
      <c r="B123" s="41"/>
      <c r="C123" s="48" t="s">
        <v>94</v>
      </c>
      <c r="D123" s="43">
        <f t="shared" ref="D123" si="1">D124+D132+D136</f>
        <v>7145.9</v>
      </c>
    </row>
    <row r="124" spans="1:4">
      <c r="A124" s="44" t="s">
        <v>210</v>
      </c>
      <c r="B124" s="44"/>
      <c r="C124" s="47" t="s">
        <v>95</v>
      </c>
      <c r="D124" s="46">
        <f>D125</f>
        <v>3166.9</v>
      </c>
    </row>
    <row r="125" spans="1:4">
      <c r="A125" s="44" t="s">
        <v>212</v>
      </c>
      <c r="B125" s="44"/>
      <c r="C125" s="47" t="s">
        <v>211</v>
      </c>
      <c r="D125" s="46">
        <f>D126+D129</f>
        <v>3166.9</v>
      </c>
    </row>
    <row r="126" spans="1:4" ht="25.5">
      <c r="A126" s="44" t="s">
        <v>213</v>
      </c>
      <c r="B126" s="44"/>
      <c r="C126" s="47" t="s">
        <v>30</v>
      </c>
      <c r="D126" s="46">
        <f>SUM(D127:D128)</f>
        <v>1516.9</v>
      </c>
    </row>
    <row r="127" spans="1:4">
      <c r="A127" s="44"/>
      <c r="B127" s="44">
        <v>200</v>
      </c>
      <c r="C127" s="47" t="s">
        <v>303</v>
      </c>
      <c r="D127" s="46">
        <v>1000</v>
      </c>
    </row>
    <row r="128" spans="1:4" ht="25.5">
      <c r="A128" s="44"/>
      <c r="B128" s="44">
        <v>600</v>
      </c>
      <c r="C128" s="50" t="s">
        <v>304</v>
      </c>
      <c r="D128" s="46">
        <v>516.9</v>
      </c>
    </row>
    <row r="129" spans="1:4" ht="25.5">
      <c r="A129" s="44" t="s">
        <v>318</v>
      </c>
      <c r="B129" s="44"/>
      <c r="C129" s="47" t="s">
        <v>31</v>
      </c>
      <c r="D129" s="46">
        <f>SUM(D130:D131)</f>
        <v>1650</v>
      </c>
    </row>
    <row r="130" spans="1:4">
      <c r="A130" s="44"/>
      <c r="B130" s="44">
        <v>200</v>
      </c>
      <c r="C130" s="47" t="s">
        <v>303</v>
      </c>
      <c r="D130" s="46">
        <v>650</v>
      </c>
    </row>
    <row r="131" spans="1:4" ht="25.5">
      <c r="A131" s="44"/>
      <c r="B131" s="44">
        <v>600</v>
      </c>
      <c r="C131" s="50" t="s">
        <v>304</v>
      </c>
      <c r="D131" s="46">
        <v>1000</v>
      </c>
    </row>
    <row r="132" spans="1:4" ht="25.5">
      <c r="A132" s="44" t="s">
        <v>214</v>
      </c>
      <c r="B132" s="44"/>
      <c r="C132" s="47" t="s">
        <v>96</v>
      </c>
      <c r="D132" s="46">
        <f>D133</f>
        <v>30</v>
      </c>
    </row>
    <row r="133" spans="1:4" ht="25.5">
      <c r="A133" s="44" t="s">
        <v>216</v>
      </c>
      <c r="B133" s="44"/>
      <c r="C133" s="47" t="s">
        <v>215</v>
      </c>
      <c r="D133" s="46">
        <f>D134</f>
        <v>30</v>
      </c>
    </row>
    <row r="134" spans="1:4">
      <c r="A134" s="44" t="s">
        <v>319</v>
      </c>
      <c r="B134" s="44"/>
      <c r="C134" s="47" t="s">
        <v>32</v>
      </c>
      <c r="D134" s="46">
        <f>D135</f>
        <v>30</v>
      </c>
    </row>
    <row r="135" spans="1:4" ht="25.5">
      <c r="A135" s="44"/>
      <c r="B135" s="44">
        <v>600</v>
      </c>
      <c r="C135" s="50" t="s">
        <v>304</v>
      </c>
      <c r="D135" s="46">
        <v>30</v>
      </c>
    </row>
    <row r="136" spans="1:4" ht="25.5">
      <c r="A136" s="44" t="s">
        <v>217</v>
      </c>
      <c r="B136" s="44"/>
      <c r="C136" s="47" t="s">
        <v>97</v>
      </c>
      <c r="D136" s="46">
        <f>D137</f>
        <v>3949</v>
      </c>
    </row>
    <row r="137" spans="1:4" ht="25.5">
      <c r="A137" s="44" t="s">
        <v>219</v>
      </c>
      <c r="B137" s="44"/>
      <c r="C137" s="47" t="s">
        <v>218</v>
      </c>
      <c r="D137" s="46">
        <f>D138+D142+D145+D147</f>
        <v>3949</v>
      </c>
    </row>
    <row r="138" spans="1:4" ht="38.25">
      <c r="A138" s="44" t="s">
        <v>220</v>
      </c>
      <c r="B138" s="44"/>
      <c r="C138" s="47" t="s">
        <v>33</v>
      </c>
      <c r="D138" s="46">
        <f>SUM(D139:D141)</f>
        <v>2439</v>
      </c>
    </row>
    <row r="139" spans="1:4" ht="38.25">
      <c r="A139" s="44"/>
      <c r="B139" s="44">
        <v>100</v>
      </c>
      <c r="C139" s="50" t="s">
        <v>305</v>
      </c>
      <c r="D139" s="46">
        <v>46.2</v>
      </c>
    </row>
    <row r="140" spans="1:4">
      <c r="A140" s="44"/>
      <c r="B140" s="44">
        <v>200</v>
      </c>
      <c r="C140" s="47" t="s">
        <v>303</v>
      </c>
      <c r="D140" s="46">
        <v>25.3</v>
      </c>
    </row>
    <row r="141" spans="1:4">
      <c r="A141" s="44"/>
      <c r="B141" s="44">
        <v>300</v>
      </c>
      <c r="C141" s="50" t="s">
        <v>306</v>
      </c>
      <c r="D141" s="46">
        <v>2367.5</v>
      </c>
    </row>
    <row r="142" spans="1:4" ht="25.5">
      <c r="A142" s="44" t="s">
        <v>221</v>
      </c>
      <c r="B142" s="44"/>
      <c r="C142" s="47" t="s">
        <v>34</v>
      </c>
      <c r="D142" s="46">
        <f>SUM(D143:D144)</f>
        <v>564.70000000000005</v>
      </c>
    </row>
    <row r="143" spans="1:4">
      <c r="A143" s="44"/>
      <c r="B143" s="44">
        <v>300</v>
      </c>
      <c r="C143" s="50" t="s">
        <v>306</v>
      </c>
      <c r="D143" s="46">
        <v>121.7</v>
      </c>
    </row>
    <row r="144" spans="1:4" ht="25.5">
      <c r="A144" s="44"/>
      <c r="B144" s="44">
        <v>600</v>
      </c>
      <c r="C144" s="50" t="s">
        <v>304</v>
      </c>
      <c r="D144" s="46">
        <v>443</v>
      </c>
    </row>
    <row r="145" spans="1:4" ht="25.5">
      <c r="A145" s="44" t="s">
        <v>222</v>
      </c>
      <c r="B145" s="44"/>
      <c r="C145" s="47" t="s">
        <v>35</v>
      </c>
      <c r="D145" s="46">
        <f>D146</f>
        <v>673.3</v>
      </c>
    </row>
    <row r="146" spans="1:4" ht="25.5">
      <c r="A146" s="44"/>
      <c r="B146" s="44">
        <v>600</v>
      </c>
      <c r="C146" s="50" t="s">
        <v>304</v>
      </c>
      <c r="D146" s="46">
        <v>673.3</v>
      </c>
    </row>
    <row r="147" spans="1:4" ht="38.25">
      <c r="A147" s="44" t="s">
        <v>320</v>
      </c>
      <c r="B147" s="44"/>
      <c r="C147" s="47" t="s">
        <v>457</v>
      </c>
      <c r="D147" s="46">
        <f>D148</f>
        <v>272</v>
      </c>
    </row>
    <row r="148" spans="1:4" ht="25.5">
      <c r="A148" s="44"/>
      <c r="B148" s="44">
        <v>600</v>
      </c>
      <c r="C148" s="50" t="s">
        <v>304</v>
      </c>
      <c r="D148" s="46">
        <v>272</v>
      </c>
    </row>
    <row r="149" spans="1:4">
      <c r="A149" s="41" t="s">
        <v>223</v>
      </c>
      <c r="B149" s="41"/>
      <c r="C149" s="48" t="s">
        <v>98</v>
      </c>
      <c r="D149" s="43">
        <f>D150+D158</f>
        <v>739.55</v>
      </c>
    </row>
    <row r="150" spans="1:4">
      <c r="A150" s="44" t="s">
        <v>224</v>
      </c>
      <c r="B150" s="44"/>
      <c r="C150" s="47" t="s">
        <v>99</v>
      </c>
      <c r="D150" s="46">
        <f>D151</f>
        <v>554.54999999999995</v>
      </c>
    </row>
    <row r="151" spans="1:4">
      <c r="A151" s="44" t="s">
        <v>226</v>
      </c>
      <c r="B151" s="44"/>
      <c r="C151" s="47" t="s">
        <v>225</v>
      </c>
      <c r="D151" s="46">
        <f>D152+D154+D156</f>
        <v>554.54999999999995</v>
      </c>
    </row>
    <row r="152" spans="1:4">
      <c r="A152" s="44" t="s">
        <v>312</v>
      </c>
      <c r="B152" s="44"/>
      <c r="C152" s="47" t="s">
        <v>36</v>
      </c>
      <c r="D152" s="46">
        <f>D153</f>
        <v>321.39999999999998</v>
      </c>
    </row>
    <row r="153" spans="1:4" ht="25.5">
      <c r="A153" s="44"/>
      <c r="B153" s="44">
        <v>600</v>
      </c>
      <c r="C153" s="50" t="s">
        <v>304</v>
      </c>
      <c r="D153" s="46">
        <v>321.39999999999998</v>
      </c>
    </row>
    <row r="154" spans="1:4">
      <c r="A154" s="44" t="s">
        <v>313</v>
      </c>
      <c r="B154" s="44"/>
      <c r="C154" s="47" t="s">
        <v>37</v>
      </c>
      <c r="D154" s="46">
        <f>D155</f>
        <v>136.05000000000001</v>
      </c>
    </row>
    <row r="155" spans="1:4">
      <c r="A155" s="44"/>
      <c r="B155" s="44">
        <v>200</v>
      </c>
      <c r="C155" s="47" t="s">
        <v>303</v>
      </c>
      <c r="D155" s="46">
        <v>136.05000000000001</v>
      </c>
    </row>
    <row r="156" spans="1:4">
      <c r="A156" s="44" t="s">
        <v>321</v>
      </c>
      <c r="B156" s="44"/>
      <c r="C156" s="47" t="s">
        <v>38</v>
      </c>
      <c r="D156" s="46">
        <f>D157</f>
        <v>97.1</v>
      </c>
    </row>
    <row r="157" spans="1:4">
      <c r="A157" s="44"/>
      <c r="B157" s="44">
        <v>200</v>
      </c>
      <c r="C157" s="47" t="s">
        <v>303</v>
      </c>
      <c r="D157" s="46">
        <v>97.1</v>
      </c>
    </row>
    <row r="158" spans="1:4">
      <c r="A158" s="44" t="s">
        <v>227</v>
      </c>
      <c r="B158" s="44"/>
      <c r="C158" s="47" t="s">
        <v>100</v>
      </c>
      <c r="D158" s="46">
        <f>D159</f>
        <v>185</v>
      </c>
    </row>
    <row r="159" spans="1:4">
      <c r="A159" s="44" t="s">
        <v>229</v>
      </c>
      <c r="B159" s="44"/>
      <c r="C159" s="47" t="s">
        <v>228</v>
      </c>
      <c r="D159" s="46">
        <f>D160</f>
        <v>185</v>
      </c>
    </row>
    <row r="160" spans="1:4">
      <c r="A160" s="44" t="s">
        <v>322</v>
      </c>
      <c r="B160" s="44"/>
      <c r="C160" s="47" t="s">
        <v>36</v>
      </c>
      <c r="D160" s="46">
        <f>D161</f>
        <v>185</v>
      </c>
    </row>
    <row r="161" spans="1:4" ht="25.5">
      <c r="A161" s="44"/>
      <c r="B161" s="44">
        <v>600</v>
      </c>
      <c r="C161" s="50" t="s">
        <v>304</v>
      </c>
      <c r="D161" s="46">
        <v>185</v>
      </c>
    </row>
    <row r="162" spans="1:4">
      <c r="A162" s="41" t="s">
        <v>230</v>
      </c>
      <c r="B162" s="41"/>
      <c r="C162" s="48" t="s">
        <v>101</v>
      </c>
      <c r="D162" s="43">
        <f>D163+D170</f>
        <v>12206.970399999998</v>
      </c>
    </row>
    <row r="163" spans="1:4">
      <c r="A163" s="44" t="s">
        <v>231</v>
      </c>
      <c r="B163" s="44"/>
      <c r="C163" s="47" t="s">
        <v>102</v>
      </c>
      <c r="D163" s="46">
        <f>D164</f>
        <v>4398.1990399999995</v>
      </c>
    </row>
    <row r="164" spans="1:4" ht="25.5">
      <c r="A164" s="44" t="s">
        <v>234</v>
      </c>
      <c r="B164" s="44"/>
      <c r="C164" s="47" t="s">
        <v>233</v>
      </c>
      <c r="D164" s="46">
        <f>D165+D168</f>
        <v>4398.1990399999995</v>
      </c>
    </row>
    <row r="165" spans="1:4" ht="38.25">
      <c r="A165" s="44" t="s">
        <v>232</v>
      </c>
      <c r="B165" s="44"/>
      <c r="C165" s="47" t="s">
        <v>39</v>
      </c>
      <c r="D165" s="46">
        <f>SUM(D166:D167)</f>
        <v>153.86904000000001</v>
      </c>
    </row>
    <row r="166" spans="1:4" ht="38.25">
      <c r="A166" s="44"/>
      <c r="B166" s="44">
        <v>100</v>
      </c>
      <c r="C166" s="50" t="s">
        <v>305</v>
      </c>
      <c r="D166" s="46">
        <v>143.86904000000001</v>
      </c>
    </row>
    <row r="167" spans="1:4">
      <c r="A167" s="44"/>
      <c r="B167" s="44">
        <v>300</v>
      </c>
      <c r="C167" s="50" t="s">
        <v>306</v>
      </c>
      <c r="D167" s="46">
        <v>10</v>
      </c>
    </row>
    <row r="168" spans="1:4">
      <c r="A168" s="44" t="s">
        <v>323</v>
      </c>
      <c r="B168" s="44"/>
      <c r="C168" s="47" t="s">
        <v>40</v>
      </c>
      <c r="D168" s="46">
        <f>D169</f>
        <v>4244.33</v>
      </c>
    </row>
    <row r="169" spans="1:4" ht="25.5">
      <c r="A169" s="44"/>
      <c r="B169" s="44">
        <v>600</v>
      </c>
      <c r="C169" s="50" t="s">
        <v>304</v>
      </c>
      <c r="D169" s="46">
        <v>4244.33</v>
      </c>
    </row>
    <row r="170" spans="1:4" ht="25.5">
      <c r="A170" s="44" t="s">
        <v>235</v>
      </c>
      <c r="B170" s="44"/>
      <c r="C170" s="47" t="s">
        <v>103</v>
      </c>
      <c r="D170" s="46">
        <f>D171</f>
        <v>7808.7713599999997</v>
      </c>
    </row>
    <row r="171" spans="1:4" ht="25.5">
      <c r="A171" s="44" t="s">
        <v>237</v>
      </c>
      <c r="B171" s="44"/>
      <c r="C171" s="47" t="s">
        <v>236</v>
      </c>
      <c r="D171" s="46">
        <f>D172+D174+D176</f>
        <v>7808.7713599999997</v>
      </c>
    </row>
    <row r="172" spans="1:4" ht="67.5" customHeight="1">
      <c r="A172" s="44" t="s">
        <v>238</v>
      </c>
      <c r="B172" s="44"/>
      <c r="C172" s="47" t="s">
        <v>39</v>
      </c>
      <c r="D172" s="46">
        <f>D173</f>
        <v>96.168360000000007</v>
      </c>
    </row>
    <row r="173" spans="1:4" ht="38.25">
      <c r="A173" s="44"/>
      <c r="B173" s="44">
        <v>100</v>
      </c>
      <c r="C173" s="50" t="s">
        <v>305</v>
      </c>
      <c r="D173" s="46">
        <v>96.168360000000007</v>
      </c>
    </row>
    <row r="174" spans="1:4">
      <c r="A174" s="44" t="s">
        <v>314</v>
      </c>
      <c r="B174" s="44"/>
      <c r="C174" s="47" t="s">
        <v>41</v>
      </c>
      <c r="D174" s="46">
        <f>D175</f>
        <v>801.5</v>
      </c>
    </row>
    <row r="175" spans="1:4" ht="25.5">
      <c r="A175" s="44"/>
      <c r="B175" s="44">
        <v>600</v>
      </c>
      <c r="C175" s="50" t="s">
        <v>304</v>
      </c>
      <c r="D175" s="46">
        <v>801.5</v>
      </c>
    </row>
    <row r="176" spans="1:4">
      <c r="A176" s="44" t="s">
        <v>324</v>
      </c>
      <c r="B176" s="44"/>
      <c r="C176" s="47" t="s">
        <v>42</v>
      </c>
      <c r="D176" s="52">
        <f>D177</f>
        <v>6911.1030000000001</v>
      </c>
    </row>
    <row r="177" spans="1:4" ht="25.5">
      <c r="A177" s="44"/>
      <c r="B177" s="44">
        <v>600</v>
      </c>
      <c r="C177" s="50" t="s">
        <v>304</v>
      </c>
      <c r="D177" s="52">
        <v>6911.1030000000001</v>
      </c>
    </row>
    <row r="178" spans="1:4" ht="25.5">
      <c r="A178" s="41" t="s">
        <v>239</v>
      </c>
      <c r="B178" s="41"/>
      <c r="C178" s="48" t="s">
        <v>104</v>
      </c>
      <c r="D178" s="43">
        <f>D179+D190+D198+D204+D210</f>
        <v>9625.7923100000007</v>
      </c>
    </row>
    <row r="179" spans="1:4">
      <c r="A179" s="44" t="s">
        <v>240</v>
      </c>
      <c r="B179" s="44"/>
      <c r="C179" s="47" t="s">
        <v>105</v>
      </c>
      <c r="D179" s="46">
        <f>D180</f>
        <v>3413.1</v>
      </c>
    </row>
    <row r="180" spans="1:4">
      <c r="A180" s="44" t="s">
        <v>242</v>
      </c>
      <c r="B180" s="44"/>
      <c r="C180" s="47" t="s">
        <v>241</v>
      </c>
      <c r="D180" s="46">
        <f>D181+D183+D185+D187</f>
        <v>3413.1</v>
      </c>
    </row>
    <row r="181" spans="1:4">
      <c r="A181" s="44" t="s">
        <v>315</v>
      </c>
      <c r="B181" s="44"/>
      <c r="C181" s="47" t="s">
        <v>43</v>
      </c>
      <c r="D181" s="46">
        <f>D182</f>
        <v>2945</v>
      </c>
    </row>
    <row r="182" spans="1:4">
      <c r="A182" s="44"/>
      <c r="B182" s="44">
        <v>200</v>
      </c>
      <c r="C182" s="47" t="s">
        <v>303</v>
      </c>
      <c r="D182" s="46">
        <v>2945</v>
      </c>
    </row>
    <row r="183" spans="1:4">
      <c r="A183" s="44" t="s">
        <v>345</v>
      </c>
      <c r="B183" s="44"/>
      <c r="C183" s="47" t="s">
        <v>44</v>
      </c>
      <c r="D183" s="46">
        <f>D184</f>
        <v>30</v>
      </c>
    </row>
    <row r="184" spans="1:4">
      <c r="A184" s="44"/>
      <c r="B184" s="44">
        <v>200</v>
      </c>
      <c r="C184" s="47" t="s">
        <v>303</v>
      </c>
      <c r="D184" s="46">
        <v>30</v>
      </c>
    </row>
    <row r="185" spans="1:4">
      <c r="A185" s="44" t="s">
        <v>325</v>
      </c>
      <c r="B185" s="44"/>
      <c r="C185" s="47" t="s">
        <v>45</v>
      </c>
      <c r="D185" s="46">
        <f>D186</f>
        <v>400</v>
      </c>
    </row>
    <row r="186" spans="1:4">
      <c r="A186" s="44"/>
      <c r="B186" s="44">
        <v>200</v>
      </c>
      <c r="C186" s="47" t="s">
        <v>303</v>
      </c>
      <c r="D186" s="46">
        <v>400</v>
      </c>
    </row>
    <row r="187" spans="1:4" ht="25.5">
      <c r="A187" s="44" t="s">
        <v>301</v>
      </c>
      <c r="B187" s="44"/>
      <c r="C187" s="47" t="s">
        <v>128</v>
      </c>
      <c r="D187" s="46">
        <v>38.1</v>
      </c>
    </row>
    <row r="188" spans="1:4" ht="38.25">
      <c r="A188" s="44"/>
      <c r="B188" s="44">
        <v>100</v>
      </c>
      <c r="C188" s="50" t="s">
        <v>305</v>
      </c>
      <c r="D188" s="46">
        <v>26.2</v>
      </c>
    </row>
    <row r="189" spans="1:4">
      <c r="A189" s="44"/>
      <c r="B189" s="44">
        <v>200</v>
      </c>
      <c r="C189" s="47" t="s">
        <v>303</v>
      </c>
      <c r="D189" s="46">
        <v>11.9</v>
      </c>
    </row>
    <row r="190" spans="1:4">
      <c r="A190" s="44" t="s">
        <v>243</v>
      </c>
      <c r="B190" s="44"/>
      <c r="C190" s="47" t="s">
        <v>106</v>
      </c>
      <c r="D190" s="46">
        <f>D191</f>
        <v>4177.6923100000004</v>
      </c>
    </row>
    <row r="191" spans="1:4">
      <c r="A191" s="44" t="s">
        <v>245</v>
      </c>
      <c r="B191" s="44"/>
      <c r="C191" s="47" t="s">
        <v>244</v>
      </c>
      <c r="D191" s="46">
        <f>D192+D194+D196</f>
        <v>4177.6923100000004</v>
      </c>
    </row>
    <row r="192" spans="1:4" ht="25.5">
      <c r="A192" s="44" t="s">
        <v>246</v>
      </c>
      <c r="B192" s="44"/>
      <c r="C192" s="47" t="s">
        <v>346</v>
      </c>
      <c r="D192" s="46">
        <f>D193</f>
        <v>1167.6923099999999</v>
      </c>
    </row>
    <row r="193" spans="1:4">
      <c r="A193" s="44"/>
      <c r="B193" s="44">
        <v>200</v>
      </c>
      <c r="C193" s="47" t="s">
        <v>303</v>
      </c>
      <c r="D193" s="46">
        <v>1167.6923099999999</v>
      </c>
    </row>
    <row r="194" spans="1:4">
      <c r="A194" s="44" t="s">
        <v>326</v>
      </c>
      <c r="B194" s="44"/>
      <c r="C194" s="47" t="s">
        <v>46</v>
      </c>
      <c r="D194" s="46">
        <f>D195</f>
        <v>3000</v>
      </c>
    </row>
    <row r="195" spans="1:4">
      <c r="A195" s="44"/>
      <c r="B195" s="44">
        <v>200</v>
      </c>
      <c r="C195" s="47" t="s">
        <v>303</v>
      </c>
      <c r="D195" s="46">
        <v>3000</v>
      </c>
    </row>
    <row r="196" spans="1:4" ht="25.5">
      <c r="A196" s="44" t="s">
        <v>327</v>
      </c>
      <c r="B196" s="44"/>
      <c r="C196" s="47" t="s">
        <v>47</v>
      </c>
      <c r="D196" s="46">
        <f>D197</f>
        <v>10</v>
      </c>
    </row>
    <row r="197" spans="1:4">
      <c r="A197" s="44"/>
      <c r="B197" s="44">
        <v>200</v>
      </c>
      <c r="C197" s="47" t="s">
        <v>303</v>
      </c>
      <c r="D197" s="46">
        <v>10</v>
      </c>
    </row>
    <row r="198" spans="1:4">
      <c r="A198" s="44" t="s">
        <v>247</v>
      </c>
      <c r="B198" s="44"/>
      <c r="C198" s="47" t="s">
        <v>107</v>
      </c>
      <c r="D198" s="46">
        <f>D199</f>
        <v>1700</v>
      </c>
    </row>
    <row r="199" spans="1:4">
      <c r="A199" s="44" t="s">
        <v>249</v>
      </c>
      <c r="B199" s="44"/>
      <c r="C199" s="47" t="s">
        <v>248</v>
      </c>
      <c r="D199" s="46">
        <f>D200+D202</f>
        <v>1700</v>
      </c>
    </row>
    <row r="200" spans="1:4">
      <c r="A200" s="44" t="s">
        <v>328</v>
      </c>
      <c r="B200" s="44"/>
      <c r="C200" s="47" t="s">
        <v>48</v>
      </c>
      <c r="D200" s="46">
        <f>D201</f>
        <v>1500</v>
      </c>
    </row>
    <row r="201" spans="1:4">
      <c r="A201" s="44"/>
      <c r="B201" s="44">
        <v>200</v>
      </c>
      <c r="C201" s="47" t="s">
        <v>303</v>
      </c>
      <c r="D201" s="46">
        <v>1500</v>
      </c>
    </row>
    <row r="202" spans="1:4">
      <c r="A202" s="44" t="s">
        <v>329</v>
      </c>
      <c r="B202" s="44"/>
      <c r="C202" s="47" t="s">
        <v>49</v>
      </c>
      <c r="D202" s="46">
        <f>D203</f>
        <v>200</v>
      </c>
    </row>
    <row r="203" spans="1:4">
      <c r="A203" s="44"/>
      <c r="B203" s="44">
        <v>200</v>
      </c>
      <c r="C203" s="47" t="s">
        <v>303</v>
      </c>
      <c r="D203" s="46">
        <v>200</v>
      </c>
    </row>
    <row r="204" spans="1:4">
      <c r="A204" s="44" t="s">
        <v>250</v>
      </c>
      <c r="B204" s="44"/>
      <c r="C204" s="47" t="s">
        <v>108</v>
      </c>
      <c r="D204" s="46">
        <f>D205</f>
        <v>135</v>
      </c>
    </row>
    <row r="205" spans="1:4">
      <c r="A205" s="44" t="s">
        <v>251</v>
      </c>
      <c r="B205" s="44"/>
      <c r="C205" s="47" t="s">
        <v>296</v>
      </c>
      <c r="D205" s="46">
        <f>D206+D208</f>
        <v>135</v>
      </c>
    </row>
    <row r="206" spans="1:4">
      <c r="A206" s="44" t="s">
        <v>330</v>
      </c>
      <c r="B206" s="44"/>
      <c r="C206" s="47" t="s">
        <v>50</v>
      </c>
      <c r="D206" s="46">
        <f>D207</f>
        <v>130</v>
      </c>
    </row>
    <row r="207" spans="1:4">
      <c r="A207" s="44"/>
      <c r="B207" s="44">
        <v>200</v>
      </c>
      <c r="C207" s="47" t="s">
        <v>303</v>
      </c>
      <c r="D207" s="46">
        <v>130</v>
      </c>
    </row>
    <row r="208" spans="1:4" ht="25.5">
      <c r="A208" s="44" t="s">
        <v>331</v>
      </c>
      <c r="B208" s="44"/>
      <c r="C208" s="47" t="s">
        <v>51</v>
      </c>
      <c r="D208" s="46">
        <f>D209</f>
        <v>5</v>
      </c>
    </row>
    <row r="209" spans="1:4">
      <c r="A209" s="44"/>
      <c r="B209" s="44">
        <v>200</v>
      </c>
      <c r="C209" s="47" t="s">
        <v>303</v>
      </c>
      <c r="D209" s="46">
        <v>5</v>
      </c>
    </row>
    <row r="210" spans="1:4">
      <c r="A210" s="44" t="s">
        <v>252</v>
      </c>
      <c r="B210" s="44"/>
      <c r="C210" s="47" t="s">
        <v>109</v>
      </c>
      <c r="D210" s="46">
        <f>D211</f>
        <v>200</v>
      </c>
    </row>
    <row r="211" spans="1:4">
      <c r="A211" s="44" t="s">
        <v>254</v>
      </c>
      <c r="B211" s="44"/>
      <c r="C211" s="47" t="s">
        <v>253</v>
      </c>
      <c r="D211" s="46">
        <f>D212</f>
        <v>200</v>
      </c>
    </row>
    <row r="212" spans="1:4" ht="25.5">
      <c r="A212" s="44" t="s">
        <v>332</v>
      </c>
      <c r="B212" s="44"/>
      <c r="C212" s="47" t="s">
        <v>126</v>
      </c>
      <c r="D212" s="46">
        <f>D213</f>
        <v>200</v>
      </c>
    </row>
    <row r="213" spans="1:4">
      <c r="A213" s="44"/>
      <c r="B213" s="44">
        <v>200</v>
      </c>
      <c r="C213" s="47" t="s">
        <v>303</v>
      </c>
      <c r="D213" s="46">
        <v>200</v>
      </c>
    </row>
    <row r="214" spans="1:4">
      <c r="A214" s="41" t="s">
        <v>255</v>
      </c>
      <c r="B214" s="41"/>
      <c r="C214" s="48" t="s">
        <v>110</v>
      </c>
      <c r="D214" s="43">
        <f>D215+D219</f>
        <v>200</v>
      </c>
    </row>
    <row r="215" spans="1:4" ht="25.5">
      <c r="A215" s="44" t="s">
        <v>256</v>
      </c>
      <c r="B215" s="44"/>
      <c r="C215" s="47" t="s">
        <v>111</v>
      </c>
      <c r="D215" s="46">
        <f>D216</f>
        <v>100</v>
      </c>
    </row>
    <row r="216" spans="1:4" ht="25.5">
      <c r="A216" s="44" t="s">
        <v>258</v>
      </c>
      <c r="B216" s="44"/>
      <c r="C216" s="47" t="s">
        <v>257</v>
      </c>
      <c r="D216" s="46">
        <f>D217</f>
        <v>100</v>
      </c>
    </row>
    <row r="217" spans="1:4" ht="25.5">
      <c r="A217" s="44" t="s">
        <v>333</v>
      </c>
      <c r="B217" s="44"/>
      <c r="C217" s="47" t="s">
        <v>124</v>
      </c>
      <c r="D217" s="46">
        <f>D218</f>
        <v>100</v>
      </c>
    </row>
    <row r="218" spans="1:4" ht="25.5">
      <c r="A218" s="44"/>
      <c r="B218" s="44">
        <v>400</v>
      </c>
      <c r="C218" s="50" t="s">
        <v>307</v>
      </c>
      <c r="D218" s="46">
        <v>100</v>
      </c>
    </row>
    <row r="219" spans="1:4" ht="25.5">
      <c r="A219" s="44" t="s">
        <v>259</v>
      </c>
      <c r="B219" s="44"/>
      <c r="C219" s="47" t="s">
        <v>112</v>
      </c>
      <c r="D219" s="46">
        <f>D220</f>
        <v>100</v>
      </c>
    </row>
    <row r="220" spans="1:4" ht="25.5">
      <c r="A220" s="44" t="s">
        <v>261</v>
      </c>
      <c r="B220" s="44"/>
      <c r="C220" s="47" t="s">
        <v>260</v>
      </c>
      <c r="D220" s="46">
        <f>D221</f>
        <v>100</v>
      </c>
    </row>
    <row r="221" spans="1:4">
      <c r="A221" s="44" t="s">
        <v>334</v>
      </c>
      <c r="B221" s="44"/>
      <c r="C221" s="47" t="s">
        <v>125</v>
      </c>
      <c r="D221" s="46">
        <f>D222</f>
        <v>100</v>
      </c>
    </row>
    <row r="222" spans="1:4">
      <c r="A222" s="44"/>
      <c r="B222" s="44">
        <v>200</v>
      </c>
      <c r="C222" s="47" t="s">
        <v>303</v>
      </c>
      <c r="D222" s="46">
        <v>100</v>
      </c>
    </row>
    <row r="223" spans="1:4" ht="25.5">
      <c r="A223" s="41" t="s">
        <v>262</v>
      </c>
      <c r="B223" s="41"/>
      <c r="C223" s="48" t="s">
        <v>113</v>
      </c>
      <c r="D223" s="43">
        <f t="shared" ref="D223" si="2">D224+D228</f>
        <v>1120</v>
      </c>
    </row>
    <row r="224" spans="1:4">
      <c r="A224" s="44" t="s">
        <v>263</v>
      </c>
      <c r="B224" s="44"/>
      <c r="C224" s="47" t="s">
        <v>114</v>
      </c>
      <c r="D224" s="46">
        <f>D225</f>
        <v>100</v>
      </c>
    </row>
    <row r="225" spans="1:4">
      <c r="A225" s="44" t="s">
        <v>265</v>
      </c>
      <c r="B225" s="44"/>
      <c r="C225" s="47" t="s">
        <v>264</v>
      </c>
      <c r="D225" s="46">
        <f>D226</f>
        <v>100</v>
      </c>
    </row>
    <row r="226" spans="1:4">
      <c r="A226" s="44" t="s">
        <v>335</v>
      </c>
      <c r="B226" s="44"/>
      <c r="C226" s="47" t="s">
        <v>52</v>
      </c>
      <c r="D226" s="46">
        <f>D227</f>
        <v>100</v>
      </c>
    </row>
    <row r="227" spans="1:4">
      <c r="A227" s="44"/>
      <c r="B227" s="44">
        <v>200</v>
      </c>
      <c r="C227" s="47" t="s">
        <v>303</v>
      </c>
      <c r="D227" s="46">
        <v>100</v>
      </c>
    </row>
    <row r="228" spans="1:4">
      <c r="A228" s="44" t="s">
        <v>266</v>
      </c>
      <c r="B228" s="44"/>
      <c r="C228" s="47" t="s">
        <v>115</v>
      </c>
      <c r="D228" s="46">
        <f>D229</f>
        <v>1020</v>
      </c>
    </row>
    <row r="229" spans="1:4">
      <c r="A229" s="44" t="s">
        <v>268</v>
      </c>
      <c r="B229" s="44"/>
      <c r="C229" s="47" t="s">
        <v>267</v>
      </c>
      <c r="D229" s="46">
        <f>D230+D232</f>
        <v>1020</v>
      </c>
    </row>
    <row r="230" spans="1:4">
      <c r="A230" s="44" t="s">
        <v>336</v>
      </c>
      <c r="B230" s="44"/>
      <c r="C230" s="47" t="s">
        <v>53</v>
      </c>
      <c r="D230" s="46">
        <f>D231</f>
        <v>350</v>
      </c>
    </row>
    <row r="231" spans="1:4">
      <c r="A231" s="44"/>
      <c r="B231" s="44">
        <v>200</v>
      </c>
      <c r="C231" s="47" t="s">
        <v>303</v>
      </c>
      <c r="D231" s="46">
        <v>350</v>
      </c>
    </row>
    <row r="232" spans="1:4">
      <c r="A232" s="44" t="s">
        <v>337</v>
      </c>
      <c r="B232" s="44"/>
      <c r="C232" s="47" t="s">
        <v>54</v>
      </c>
      <c r="D232" s="46">
        <f>D233</f>
        <v>670</v>
      </c>
    </row>
    <row r="233" spans="1:4">
      <c r="A233" s="44"/>
      <c r="B233" s="44">
        <v>200</v>
      </c>
      <c r="C233" s="47" t="s">
        <v>303</v>
      </c>
      <c r="D233" s="46">
        <v>670</v>
      </c>
    </row>
    <row r="234" spans="1:4">
      <c r="A234" s="41" t="s">
        <v>269</v>
      </c>
      <c r="B234" s="41"/>
      <c r="C234" s="48" t="s">
        <v>116</v>
      </c>
      <c r="D234" s="43">
        <f t="shared" ref="D234" si="3">D235</f>
        <v>750</v>
      </c>
    </row>
    <row r="235" spans="1:4">
      <c r="A235" s="44" t="s">
        <v>270</v>
      </c>
      <c r="B235" s="44"/>
      <c r="C235" s="47" t="s">
        <v>117</v>
      </c>
      <c r="D235" s="46">
        <f>D236</f>
        <v>750</v>
      </c>
    </row>
    <row r="236" spans="1:4">
      <c r="A236" s="44" t="s">
        <v>272</v>
      </c>
      <c r="B236" s="44"/>
      <c r="C236" s="47" t="s">
        <v>271</v>
      </c>
      <c r="D236" s="46">
        <f>D237</f>
        <v>750</v>
      </c>
    </row>
    <row r="237" spans="1:4" ht="25.5">
      <c r="A237" s="44" t="s">
        <v>338</v>
      </c>
      <c r="B237" s="44"/>
      <c r="C237" s="47" t="s">
        <v>55</v>
      </c>
      <c r="D237" s="46">
        <f>D238</f>
        <v>750</v>
      </c>
    </row>
    <row r="238" spans="1:4">
      <c r="A238" s="44"/>
      <c r="B238" s="44">
        <v>300</v>
      </c>
      <c r="C238" s="50" t="s">
        <v>306</v>
      </c>
      <c r="D238" s="46">
        <v>750</v>
      </c>
    </row>
    <row r="239" spans="1:4" ht="25.5">
      <c r="A239" s="41" t="s">
        <v>273</v>
      </c>
      <c r="B239" s="41"/>
      <c r="C239" s="48" t="s">
        <v>121</v>
      </c>
      <c r="D239" s="43">
        <f t="shared" ref="D239" si="4">D240</f>
        <v>50</v>
      </c>
    </row>
    <row r="240" spans="1:4">
      <c r="A240" s="44" t="s">
        <v>274</v>
      </c>
      <c r="B240" s="44"/>
      <c r="C240" s="47" t="s">
        <v>122</v>
      </c>
      <c r="D240" s="46">
        <f>D241</f>
        <v>50</v>
      </c>
    </row>
    <row r="241" spans="1:4">
      <c r="A241" s="44" t="s">
        <v>276</v>
      </c>
      <c r="B241" s="44"/>
      <c r="C241" s="47" t="s">
        <v>275</v>
      </c>
      <c r="D241" s="46">
        <f>D242</f>
        <v>50</v>
      </c>
    </row>
    <row r="242" spans="1:4">
      <c r="A242" s="44" t="s">
        <v>339</v>
      </c>
      <c r="B242" s="44"/>
      <c r="C242" s="47" t="s">
        <v>56</v>
      </c>
      <c r="D242" s="46">
        <f>D243</f>
        <v>50</v>
      </c>
    </row>
    <row r="243" spans="1:4">
      <c r="A243" s="44"/>
      <c r="B243" s="44">
        <v>200</v>
      </c>
      <c r="C243" s="47" t="s">
        <v>303</v>
      </c>
      <c r="D243" s="46">
        <v>50</v>
      </c>
    </row>
    <row r="244" spans="1:4" ht="25.5">
      <c r="A244" s="41" t="s">
        <v>277</v>
      </c>
      <c r="B244" s="41"/>
      <c r="C244" s="48" t="s">
        <v>118</v>
      </c>
      <c r="D244" s="43">
        <f t="shared" ref="D244" si="5">SUM(D245)</f>
        <v>200</v>
      </c>
    </row>
    <row r="245" spans="1:4" ht="25.5">
      <c r="A245" s="44" t="s">
        <v>278</v>
      </c>
      <c r="B245" s="44"/>
      <c r="C245" s="47" t="s">
        <v>119</v>
      </c>
      <c r="D245" s="46">
        <f>D246</f>
        <v>200</v>
      </c>
    </row>
    <row r="246" spans="1:4" ht="25.5">
      <c r="A246" s="44" t="s">
        <v>280</v>
      </c>
      <c r="B246" s="44"/>
      <c r="C246" s="47" t="s">
        <v>279</v>
      </c>
      <c r="D246" s="46">
        <f>D247</f>
        <v>200</v>
      </c>
    </row>
    <row r="247" spans="1:4" ht="25.5">
      <c r="A247" s="44" t="s">
        <v>340</v>
      </c>
      <c r="B247" s="44"/>
      <c r="C247" s="47" t="s">
        <v>57</v>
      </c>
      <c r="D247" s="46">
        <f>D248</f>
        <v>200</v>
      </c>
    </row>
    <row r="248" spans="1:4" ht="25.5">
      <c r="A248" s="44"/>
      <c r="B248" s="44">
        <v>600</v>
      </c>
      <c r="C248" s="50" t="s">
        <v>304</v>
      </c>
      <c r="D248" s="46">
        <v>200</v>
      </c>
    </row>
    <row r="249" spans="1:4">
      <c r="A249" s="41" t="s">
        <v>281</v>
      </c>
      <c r="B249" s="41"/>
      <c r="C249" s="48" t="s">
        <v>120</v>
      </c>
      <c r="D249" s="43">
        <f>D250+D252+D254+D256+D260+D264+D268+D271+D273+D276+D278+D280+D282+D284+D286</f>
        <v>34446.537689999997</v>
      </c>
    </row>
    <row r="250" spans="1:4">
      <c r="A250" s="44" t="s">
        <v>282</v>
      </c>
      <c r="B250" s="44"/>
      <c r="C250" s="47" t="s">
        <v>58</v>
      </c>
      <c r="D250" s="46">
        <f>D251</f>
        <v>875.34</v>
      </c>
    </row>
    <row r="251" spans="1:4" ht="38.25">
      <c r="A251" s="44"/>
      <c r="B251" s="44">
        <v>100</v>
      </c>
      <c r="C251" s="50" t="s">
        <v>305</v>
      </c>
      <c r="D251" s="46">
        <v>875.34</v>
      </c>
    </row>
    <row r="252" spans="1:4">
      <c r="A252" s="44" t="s">
        <v>283</v>
      </c>
      <c r="B252" s="44"/>
      <c r="C252" s="47" t="s">
        <v>59</v>
      </c>
      <c r="D252" s="46">
        <f>D253</f>
        <v>875.34</v>
      </c>
    </row>
    <row r="253" spans="1:4" ht="38.25">
      <c r="A253" s="44"/>
      <c r="B253" s="44">
        <v>100</v>
      </c>
      <c r="C253" s="50" t="s">
        <v>305</v>
      </c>
      <c r="D253" s="46">
        <v>875.34</v>
      </c>
    </row>
    <row r="254" spans="1:4">
      <c r="A254" s="44" t="s">
        <v>284</v>
      </c>
      <c r="B254" s="44"/>
      <c r="C254" s="47" t="s">
        <v>60</v>
      </c>
      <c r="D254" s="46">
        <f>D255</f>
        <v>740.88</v>
      </c>
    </row>
    <row r="255" spans="1:4" ht="38.25">
      <c r="A255" s="44"/>
      <c r="B255" s="44">
        <v>100</v>
      </c>
      <c r="C255" s="50" t="s">
        <v>305</v>
      </c>
      <c r="D255" s="46">
        <v>740.88</v>
      </c>
    </row>
    <row r="256" spans="1:4" ht="25.5">
      <c r="A256" s="44" t="s">
        <v>286</v>
      </c>
      <c r="B256" s="44"/>
      <c r="C256" s="47" t="s">
        <v>61</v>
      </c>
      <c r="D256" s="46">
        <f>SUM(D257:D259)</f>
        <v>579.58999999999992</v>
      </c>
    </row>
    <row r="257" spans="1:4" ht="38.25">
      <c r="A257" s="44"/>
      <c r="B257" s="44">
        <v>100</v>
      </c>
      <c r="C257" s="50" t="s">
        <v>305</v>
      </c>
      <c r="D257" s="46">
        <v>222.75</v>
      </c>
    </row>
    <row r="258" spans="1:4">
      <c r="A258" s="44"/>
      <c r="B258" s="44">
        <v>200</v>
      </c>
      <c r="C258" s="47" t="s">
        <v>303</v>
      </c>
      <c r="D258" s="46">
        <v>353.84</v>
      </c>
    </row>
    <row r="259" spans="1:4">
      <c r="A259" s="44"/>
      <c r="B259" s="44">
        <v>800</v>
      </c>
      <c r="C259" s="45" t="s">
        <v>302</v>
      </c>
      <c r="D259" s="46">
        <v>3</v>
      </c>
    </row>
    <row r="260" spans="1:4" ht="25.5">
      <c r="A260" s="44" t="s">
        <v>287</v>
      </c>
      <c r="B260" s="44"/>
      <c r="C260" s="47" t="s">
        <v>62</v>
      </c>
      <c r="D260" s="46">
        <f>SUM(D261:D263)</f>
        <v>865.86</v>
      </c>
    </row>
    <row r="261" spans="1:4" ht="38.25">
      <c r="A261" s="44"/>
      <c r="B261" s="44">
        <v>100</v>
      </c>
      <c r="C261" s="50" t="s">
        <v>305</v>
      </c>
      <c r="D261" s="46">
        <v>530.5</v>
      </c>
    </row>
    <row r="262" spans="1:4">
      <c r="A262" s="44"/>
      <c r="B262" s="44">
        <v>200</v>
      </c>
      <c r="C262" s="47" t="s">
        <v>303</v>
      </c>
      <c r="D262" s="46">
        <v>332.36</v>
      </c>
    </row>
    <row r="263" spans="1:4">
      <c r="A263" s="44"/>
      <c r="B263" s="44">
        <v>800</v>
      </c>
      <c r="C263" s="45" t="s">
        <v>302</v>
      </c>
      <c r="D263" s="46">
        <v>3</v>
      </c>
    </row>
    <row r="264" spans="1:4" ht="25.5">
      <c r="A264" s="44" t="s">
        <v>288</v>
      </c>
      <c r="B264" s="44"/>
      <c r="C264" s="47" t="s">
        <v>63</v>
      </c>
      <c r="D264" s="46">
        <f>SUM(D265:D267)</f>
        <v>25049.1</v>
      </c>
    </row>
    <row r="265" spans="1:4" ht="38.25">
      <c r="A265" s="44"/>
      <c r="B265" s="44">
        <v>100</v>
      </c>
      <c r="C265" s="50" t="s">
        <v>305</v>
      </c>
      <c r="D265" s="46">
        <v>18650.939999999999</v>
      </c>
    </row>
    <row r="266" spans="1:4">
      <c r="A266" s="44"/>
      <c r="B266" s="44">
        <v>200</v>
      </c>
      <c r="C266" s="47" t="s">
        <v>303</v>
      </c>
      <c r="D266" s="46">
        <v>6198.16</v>
      </c>
    </row>
    <row r="267" spans="1:4">
      <c r="A267" s="44"/>
      <c r="B267" s="44">
        <v>800</v>
      </c>
      <c r="C267" s="45" t="s">
        <v>302</v>
      </c>
      <c r="D267" s="46">
        <v>200</v>
      </c>
    </row>
    <row r="268" spans="1:4">
      <c r="A268" s="44" t="s">
        <v>285</v>
      </c>
      <c r="B268" s="44"/>
      <c r="C268" s="47" t="s">
        <v>64</v>
      </c>
      <c r="D268" s="46">
        <f>SUM(D269:D270)</f>
        <v>892.30000000000007</v>
      </c>
    </row>
    <row r="269" spans="1:4" ht="38.25">
      <c r="A269" s="44"/>
      <c r="B269" s="44">
        <v>100</v>
      </c>
      <c r="C269" s="50" t="s">
        <v>305</v>
      </c>
      <c r="D269" s="46">
        <v>801.6</v>
      </c>
    </row>
    <row r="270" spans="1:4">
      <c r="A270" s="44"/>
      <c r="B270" s="44">
        <v>200</v>
      </c>
      <c r="C270" s="47" t="s">
        <v>303</v>
      </c>
      <c r="D270" s="46">
        <v>90.7</v>
      </c>
    </row>
    <row r="271" spans="1:4">
      <c r="A271" s="44" t="s">
        <v>289</v>
      </c>
      <c r="B271" s="44"/>
      <c r="C271" s="47" t="s">
        <v>65</v>
      </c>
      <c r="D271" s="46">
        <f>D272</f>
        <v>1484.0076899999999</v>
      </c>
    </row>
    <row r="272" spans="1:4">
      <c r="A272" s="44"/>
      <c r="B272" s="44">
        <v>800</v>
      </c>
      <c r="C272" s="45" t="s">
        <v>302</v>
      </c>
      <c r="D272" s="46">
        <v>1484.0076899999999</v>
      </c>
    </row>
    <row r="273" spans="1:4">
      <c r="A273" s="44" t="s">
        <v>290</v>
      </c>
      <c r="B273" s="44"/>
      <c r="C273" s="47" t="s">
        <v>66</v>
      </c>
      <c r="D273" s="46">
        <f>SUM(D274:D275)</f>
        <v>150</v>
      </c>
    </row>
    <row r="274" spans="1:4">
      <c r="A274" s="44"/>
      <c r="B274" s="44">
        <v>200</v>
      </c>
      <c r="C274" s="47" t="s">
        <v>303</v>
      </c>
      <c r="D274" s="46">
        <v>25</v>
      </c>
    </row>
    <row r="275" spans="1:4">
      <c r="A275" s="44"/>
      <c r="B275" s="44">
        <v>800</v>
      </c>
      <c r="C275" s="45" t="s">
        <v>302</v>
      </c>
      <c r="D275" s="46">
        <v>125</v>
      </c>
    </row>
    <row r="276" spans="1:4" ht="25.5">
      <c r="A276" s="44" t="s">
        <v>291</v>
      </c>
      <c r="B276" s="44"/>
      <c r="C276" s="47" t="s">
        <v>67</v>
      </c>
      <c r="D276" s="46">
        <f>D277</f>
        <v>251.47</v>
      </c>
    </row>
    <row r="277" spans="1:4">
      <c r="A277" s="44"/>
      <c r="B277" s="44">
        <v>300</v>
      </c>
      <c r="C277" s="50" t="s">
        <v>306</v>
      </c>
      <c r="D277" s="46">
        <v>251.47</v>
      </c>
    </row>
    <row r="278" spans="1:4">
      <c r="A278" s="44" t="s">
        <v>341</v>
      </c>
      <c r="B278" s="44"/>
      <c r="C278" s="47" t="s">
        <v>68</v>
      </c>
      <c r="D278" s="46">
        <f>D279</f>
        <v>5.4</v>
      </c>
    </row>
    <row r="279" spans="1:4">
      <c r="A279" s="44"/>
      <c r="B279" s="44">
        <v>200</v>
      </c>
      <c r="C279" s="47" t="s">
        <v>303</v>
      </c>
      <c r="D279" s="46">
        <v>5.4</v>
      </c>
    </row>
    <row r="280" spans="1:4">
      <c r="A280" s="44" t="s">
        <v>342</v>
      </c>
      <c r="B280" s="44"/>
      <c r="C280" s="47" t="s">
        <v>69</v>
      </c>
      <c r="D280" s="46">
        <f>D281</f>
        <v>400</v>
      </c>
    </row>
    <row r="281" spans="1:4">
      <c r="A281" s="44"/>
      <c r="B281" s="44">
        <v>200</v>
      </c>
      <c r="C281" s="47" t="s">
        <v>303</v>
      </c>
      <c r="D281" s="46">
        <v>400</v>
      </c>
    </row>
    <row r="282" spans="1:4" ht="25.5">
      <c r="A282" s="44" t="s">
        <v>343</v>
      </c>
      <c r="B282" s="44"/>
      <c r="C282" s="47" t="s">
        <v>70</v>
      </c>
      <c r="D282" s="46">
        <f>D283</f>
        <v>2200</v>
      </c>
    </row>
    <row r="283" spans="1:4">
      <c r="A283" s="44"/>
      <c r="B283" s="44">
        <v>200</v>
      </c>
      <c r="C283" s="47" t="s">
        <v>303</v>
      </c>
      <c r="D283" s="46">
        <v>2200</v>
      </c>
    </row>
    <row r="284" spans="1:4" ht="25.5">
      <c r="A284" s="44" t="s">
        <v>292</v>
      </c>
      <c r="B284" s="44"/>
      <c r="C284" s="47" t="s">
        <v>71</v>
      </c>
      <c r="D284" s="46">
        <f>D285</f>
        <v>25.75</v>
      </c>
    </row>
    <row r="285" spans="1:4">
      <c r="A285" s="44"/>
      <c r="B285" s="44">
        <v>300</v>
      </c>
      <c r="C285" s="50" t="s">
        <v>306</v>
      </c>
      <c r="D285" s="46">
        <v>25.75</v>
      </c>
    </row>
    <row r="286" spans="1:4" ht="25.5">
      <c r="A286" s="44" t="s">
        <v>293</v>
      </c>
      <c r="B286" s="44"/>
      <c r="C286" s="47" t="s">
        <v>72</v>
      </c>
      <c r="D286" s="46">
        <f>D287</f>
        <v>51.5</v>
      </c>
    </row>
    <row r="287" spans="1:4">
      <c r="A287" s="44"/>
      <c r="B287" s="44">
        <v>300</v>
      </c>
      <c r="C287" s="50" t="s">
        <v>306</v>
      </c>
      <c r="D287" s="46">
        <v>51.5</v>
      </c>
    </row>
    <row r="288" spans="1:4" ht="16.5" customHeight="1">
      <c r="A288" s="53" t="s">
        <v>295</v>
      </c>
      <c r="B288" s="53"/>
      <c r="C288" s="54"/>
      <c r="D288" s="55">
        <f>D8+D21+D42+D49+D70+D75+D123+D149+D162+D178+D214+D223+D234+D239+D244+D249</f>
        <v>222581.69999999995</v>
      </c>
    </row>
  </sheetData>
  <mergeCells count="1">
    <mergeCell ref="A5:D5"/>
  </mergeCells>
  <pageMargins left="0.19685039370078741" right="0.19685039370078741" top="0.35433070866141736" bottom="0.47244094488188981" header="0.43307086614173229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9"/>
  <sheetViews>
    <sheetView tabSelected="1" workbookViewId="0">
      <selection activeCell="F1" sqref="F1"/>
    </sheetView>
  </sheetViews>
  <sheetFormatPr defaultRowHeight="12.75"/>
  <cols>
    <col min="1" max="1" width="4.85546875" style="1" customWidth="1"/>
    <col min="2" max="2" width="6.85546875" style="1" customWidth="1"/>
    <col min="3" max="3" width="11.28515625" style="1" customWidth="1"/>
    <col min="4" max="4" width="5.140625" style="1" customWidth="1"/>
    <col min="5" max="5" width="44.140625" style="1" customWidth="1"/>
    <col min="6" max="6" width="20.28515625" style="1" customWidth="1"/>
    <col min="7" max="7" width="5" style="1" customWidth="1"/>
    <col min="8" max="16384" width="9.140625" style="1"/>
  </cols>
  <sheetData>
    <row r="1" spans="1:6">
      <c r="F1" s="3" t="s">
        <v>458</v>
      </c>
    </row>
    <row r="2" spans="1:6">
      <c r="F2" s="3" t="s">
        <v>297</v>
      </c>
    </row>
    <row r="3" spans="1:6">
      <c r="F3" s="2" t="s">
        <v>298</v>
      </c>
    </row>
    <row r="5" spans="1:6">
      <c r="A5" s="57" t="s">
        <v>440</v>
      </c>
      <c r="B5" s="57"/>
      <c r="C5" s="57"/>
      <c r="D5" s="57"/>
      <c r="E5" s="57"/>
      <c r="F5" s="57"/>
    </row>
    <row r="6" spans="1:6" ht="13.5" thickBot="1">
      <c r="A6" s="2"/>
      <c r="B6" s="2"/>
      <c r="C6" s="2"/>
      <c r="D6" s="2"/>
      <c r="E6" s="4"/>
      <c r="F6" s="2"/>
    </row>
    <row r="7" spans="1:6">
      <c r="A7" s="5" t="s">
        <v>347</v>
      </c>
      <c r="B7" s="6" t="s">
        <v>348</v>
      </c>
      <c r="C7" s="6" t="s">
        <v>349</v>
      </c>
      <c r="D7" s="6" t="s">
        <v>299</v>
      </c>
      <c r="E7" s="7" t="s">
        <v>350</v>
      </c>
      <c r="F7" s="8" t="s">
        <v>351</v>
      </c>
    </row>
    <row r="8" spans="1:6">
      <c r="A8" s="9">
        <v>977</v>
      </c>
      <c r="B8" s="10"/>
      <c r="C8" s="10"/>
      <c r="D8" s="10"/>
      <c r="E8" s="11" t="s">
        <v>352</v>
      </c>
      <c r="F8" s="12">
        <f>F9+F81+F108+F149+F186+F262+F288+F359+F376</f>
        <v>222581.69999999995</v>
      </c>
    </row>
    <row r="9" spans="1:6">
      <c r="A9" s="13"/>
      <c r="B9" s="14" t="s">
        <v>353</v>
      </c>
      <c r="C9" s="14"/>
      <c r="D9" s="14"/>
      <c r="E9" s="15" t="s">
        <v>354</v>
      </c>
      <c r="F9" s="16">
        <f>F10+F14+F20+F57+F65+F69</f>
        <v>32680.117689999999</v>
      </c>
    </row>
    <row r="10" spans="1:6" ht="38.25">
      <c r="A10" s="13"/>
      <c r="B10" s="14" t="s">
        <v>355</v>
      </c>
      <c r="C10" s="14"/>
      <c r="D10" s="14"/>
      <c r="E10" s="15" t="s">
        <v>356</v>
      </c>
      <c r="F10" s="16">
        <f>F11</f>
        <v>875.34</v>
      </c>
    </row>
    <row r="11" spans="1:6">
      <c r="A11" s="13"/>
      <c r="B11" s="14"/>
      <c r="C11" s="14" t="s">
        <v>281</v>
      </c>
      <c r="D11" s="14"/>
      <c r="E11" s="15" t="s">
        <v>120</v>
      </c>
      <c r="F11" s="16">
        <f>F12</f>
        <v>875.34</v>
      </c>
    </row>
    <row r="12" spans="1:6">
      <c r="A12" s="13"/>
      <c r="B12" s="14"/>
      <c r="C12" s="14" t="s">
        <v>282</v>
      </c>
      <c r="D12" s="14"/>
      <c r="E12" s="15" t="s">
        <v>58</v>
      </c>
      <c r="F12" s="16">
        <f>F13</f>
        <v>875.34</v>
      </c>
    </row>
    <row r="13" spans="1:6" ht="63.75">
      <c r="A13" s="13"/>
      <c r="B13" s="14"/>
      <c r="C13" s="14"/>
      <c r="D13" s="17">
        <v>100</v>
      </c>
      <c r="E13" s="15" t="s">
        <v>305</v>
      </c>
      <c r="F13" s="16">
        <v>875.34</v>
      </c>
    </row>
    <row r="14" spans="1:6" ht="51">
      <c r="A14" s="13"/>
      <c r="B14" s="14" t="s">
        <v>357</v>
      </c>
      <c r="C14" s="14"/>
      <c r="D14" s="14"/>
      <c r="E14" s="15" t="s">
        <v>358</v>
      </c>
      <c r="F14" s="16">
        <f>F15</f>
        <v>579.58999999999992</v>
      </c>
    </row>
    <row r="15" spans="1:6">
      <c r="A15" s="13"/>
      <c r="B15" s="14"/>
      <c r="C15" s="14" t="s">
        <v>281</v>
      </c>
      <c r="D15" s="14"/>
      <c r="E15" s="15" t="s">
        <v>120</v>
      </c>
      <c r="F15" s="16">
        <f>F16</f>
        <v>579.58999999999992</v>
      </c>
    </row>
    <row r="16" spans="1:6" ht="38.25">
      <c r="A16" s="13"/>
      <c r="B16" s="14"/>
      <c r="C16" s="14" t="s">
        <v>286</v>
      </c>
      <c r="D16" s="14"/>
      <c r="E16" s="18" t="s">
        <v>61</v>
      </c>
      <c r="F16" s="16">
        <f>F17+F18+F19</f>
        <v>579.58999999999992</v>
      </c>
    </row>
    <row r="17" spans="1:6" ht="63.75">
      <c r="A17" s="13"/>
      <c r="B17" s="14"/>
      <c r="C17" s="14"/>
      <c r="D17" s="17">
        <v>100</v>
      </c>
      <c r="E17" s="18" t="s">
        <v>305</v>
      </c>
      <c r="F17" s="16">
        <v>222.75</v>
      </c>
    </row>
    <row r="18" spans="1:6" ht="25.5">
      <c r="A18" s="13"/>
      <c r="B18" s="14"/>
      <c r="C18" s="14"/>
      <c r="D18" s="17">
        <v>200</v>
      </c>
      <c r="E18" s="18" t="s">
        <v>303</v>
      </c>
      <c r="F18" s="16">
        <v>353.84</v>
      </c>
    </row>
    <row r="19" spans="1:6">
      <c r="A19" s="13"/>
      <c r="B19" s="14"/>
      <c r="C19" s="14"/>
      <c r="D19" s="17">
        <v>800</v>
      </c>
      <c r="E19" s="18" t="s">
        <v>302</v>
      </c>
      <c r="F19" s="16">
        <v>3</v>
      </c>
    </row>
    <row r="20" spans="1:6" ht="51">
      <c r="A20" s="13"/>
      <c r="B20" s="20" t="s">
        <v>361</v>
      </c>
      <c r="C20" s="14"/>
      <c r="D20" s="14"/>
      <c r="E20" s="15" t="s">
        <v>362</v>
      </c>
      <c r="F20" s="16">
        <f>F21+F34+F40+F45</f>
        <v>26964.44</v>
      </c>
    </row>
    <row r="21" spans="1:6" ht="25.5">
      <c r="A21" s="13"/>
      <c r="B21" s="20"/>
      <c r="C21" s="14" t="s">
        <v>186</v>
      </c>
      <c r="D21" s="22"/>
      <c r="E21" s="22" t="s">
        <v>90</v>
      </c>
      <c r="F21" s="16">
        <f>F22+F28</f>
        <v>44.6</v>
      </c>
    </row>
    <row r="22" spans="1:6" ht="25.5">
      <c r="A22" s="13"/>
      <c r="B22" s="20"/>
      <c r="C22" s="14" t="s">
        <v>187</v>
      </c>
      <c r="D22" s="22"/>
      <c r="E22" s="22" t="s">
        <v>91</v>
      </c>
      <c r="F22" s="16">
        <f>F23</f>
        <v>22.45</v>
      </c>
    </row>
    <row r="23" spans="1:6" ht="25.5">
      <c r="A23" s="13"/>
      <c r="B23" s="20"/>
      <c r="C23" s="14" t="s">
        <v>189</v>
      </c>
      <c r="D23" s="22"/>
      <c r="E23" s="22" t="s">
        <v>188</v>
      </c>
      <c r="F23" s="16">
        <f>F24+F26</f>
        <v>22.45</v>
      </c>
    </row>
    <row r="24" spans="1:6" ht="38.25">
      <c r="A24" s="13"/>
      <c r="B24" s="20"/>
      <c r="C24" s="14" t="s">
        <v>190</v>
      </c>
      <c r="D24" s="22"/>
      <c r="E24" s="22" t="s">
        <v>19</v>
      </c>
      <c r="F24" s="16">
        <f>F25</f>
        <v>1.2</v>
      </c>
    </row>
    <row r="25" spans="1:6" ht="25.5">
      <c r="A25" s="13"/>
      <c r="B25" s="20"/>
      <c r="C25" s="14"/>
      <c r="D25" s="22">
        <v>200</v>
      </c>
      <c r="E25" s="22" t="s">
        <v>303</v>
      </c>
      <c r="F25" s="16">
        <v>1.2</v>
      </c>
    </row>
    <row r="26" spans="1:6" ht="25.5">
      <c r="A26" s="13"/>
      <c r="B26" s="20"/>
      <c r="C26" s="14" t="s">
        <v>191</v>
      </c>
      <c r="D26" s="22"/>
      <c r="E26" s="22" t="s">
        <v>20</v>
      </c>
      <c r="F26" s="16">
        <f>F27</f>
        <v>21.25</v>
      </c>
    </row>
    <row r="27" spans="1:6" ht="63.75">
      <c r="A27" s="13"/>
      <c r="B27" s="20"/>
      <c r="C27" s="21"/>
      <c r="D27" s="17">
        <v>100</v>
      </c>
      <c r="E27" s="15" t="s">
        <v>305</v>
      </c>
      <c r="F27" s="16">
        <v>21.25</v>
      </c>
    </row>
    <row r="28" spans="1:6" ht="25.5">
      <c r="A28" s="13"/>
      <c r="B28" s="20"/>
      <c r="C28" s="14" t="s">
        <v>194</v>
      </c>
      <c r="D28" s="22"/>
      <c r="E28" s="15" t="s">
        <v>92</v>
      </c>
      <c r="F28" s="16">
        <f>F29</f>
        <v>22.150000000000002</v>
      </c>
    </row>
    <row r="29" spans="1:6" ht="25.5">
      <c r="A29" s="13"/>
      <c r="B29" s="20"/>
      <c r="C29" s="14" t="s">
        <v>196</v>
      </c>
      <c r="D29" s="22"/>
      <c r="E29" s="15" t="s">
        <v>195</v>
      </c>
      <c r="F29" s="16">
        <f>F30+F32</f>
        <v>22.150000000000002</v>
      </c>
    </row>
    <row r="30" spans="1:6" ht="26.25">
      <c r="A30" s="13"/>
      <c r="B30" s="20"/>
      <c r="C30" s="14" t="s">
        <v>199</v>
      </c>
      <c r="D30" s="14"/>
      <c r="E30" s="15" t="s">
        <v>20</v>
      </c>
      <c r="F30" s="23">
        <f>F31</f>
        <v>20.350000000000001</v>
      </c>
    </row>
    <row r="31" spans="1:6" ht="63.75">
      <c r="A31" s="13"/>
      <c r="B31" s="20"/>
      <c r="C31" s="14"/>
      <c r="D31" s="14" t="s">
        <v>363</v>
      </c>
      <c r="E31" s="15" t="s">
        <v>305</v>
      </c>
      <c r="F31" s="16">
        <v>20.350000000000001</v>
      </c>
    </row>
    <row r="32" spans="1:6" ht="64.5">
      <c r="A32" s="13"/>
      <c r="B32" s="20"/>
      <c r="C32" s="14" t="s">
        <v>200</v>
      </c>
      <c r="D32" s="14"/>
      <c r="E32" s="15" t="s">
        <v>25</v>
      </c>
      <c r="F32" s="23">
        <f>F33</f>
        <v>1.8</v>
      </c>
    </row>
    <row r="33" spans="1:6" ht="63.75">
      <c r="A33" s="13"/>
      <c r="B33" s="20"/>
      <c r="C33" s="14"/>
      <c r="D33" s="14" t="s">
        <v>363</v>
      </c>
      <c r="E33" s="15" t="s">
        <v>305</v>
      </c>
      <c r="F33" s="16">
        <v>1.8</v>
      </c>
    </row>
    <row r="34" spans="1:6" ht="25.5">
      <c r="A34" s="13"/>
      <c r="B34" s="20"/>
      <c r="C34" s="14" t="s">
        <v>209</v>
      </c>
      <c r="D34" s="22"/>
      <c r="E34" s="22" t="s">
        <v>94</v>
      </c>
      <c r="F34" s="16">
        <f>F35</f>
        <v>71.5</v>
      </c>
    </row>
    <row r="35" spans="1:6" ht="38.25">
      <c r="A35" s="13"/>
      <c r="B35" s="20"/>
      <c r="C35" s="14" t="s">
        <v>217</v>
      </c>
      <c r="D35" s="22"/>
      <c r="E35" s="22" t="s">
        <v>97</v>
      </c>
      <c r="F35" s="16">
        <f>F36</f>
        <v>71.5</v>
      </c>
    </row>
    <row r="36" spans="1:6" ht="38.25">
      <c r="A36" s="13"/>
      <c r="B36" s="20"/>
      <c r="C36" s="14" t="s">
        <v>219</v>
      </c>
      <c r="D36" s="22"/>
      <c r="E36" s="22" t="s">
        <v>218</v>
      </c>
      <c r="F36" s="16">
        <f>F37</f>
        <v>71.5</v>
      </c>
    </row>
    <row r="37" spans="1:6" ht="63.75">
      <c r="A37" s="13"/>
      <c r="B37" s="20"/>
      <c r="C37" s="14" t="s">
        <v>220</v>
      </c>
      <c r="D37" s="22"/>
      <c r="E37" s="22" t="s">
        <v>364</v>
      </c>
      <c r="F37" s="16">
        <f>F38+F39</f>
        <v>71.5</v>
      </c>
    </row>
    <row r="38" spans="1:6" ht="63.75">
      <c r="A38" s="13"/>
      <c r="B38" s="20"/>
      <c r="C38" s="14"/>
      <c r="D38" s="14" t="s">
        <v>363</v>
      </c>
      <c r="E38" s="15" t="s">
        <v>305</v>
      </c>
      <c r="F38" s="16">
        <v>46.2</v>
      </c>
    </row>
    <row r="39" spans="1:6" ht="25.5">
      <c r="A39" s="13"/>
      <c r="B39" s="20"/>
      <c r="C39" s="14"/>
      <c r="D39" s="14" t="s">
        <v>365</v>
      </c>
      <c r="E39" s="15" t="s">
        <v>303</v>
      </c>
      <c r="F39" s="16">
        <v>25.3</v>
      </c>
    </row>
    <row r="40" spans="1:6" ht="38.25">
      <c r="A40" s="13"/>
      <c r="B40" s="20"/>
      <c r="C40" s="14" t="s">
        <v>239</v>
      </c>
      <c r="D40" s="14"/>
      <c r="E40" s="15" t="s">
        <v>104</v>
      </c>
      <c r="F40" s="16">
        <f>F41</f>
        <v>26.2</v>
      </c>
    </row>
    <row r="41" spans="1:6" ht="25.5">
      <c r="A41" s="13"/>
      <c r="B41" s="20"/>
      <c r="C41" s="14" t="s">
        <v>240</v>
      </c>
      <c r="D41" s="14"/>
      <c r="E41" s="15" t="s">
        <v>105</v>
      </c>
      <c r="F41" s="16">
        <f>F42</f>
        <v>26.2</v>
      </c>
    </row>
    <row r="42" spans="1:6" ht="25.5">
      <c r="A42" s="13"/>
      <c r="B42" s="20"/>
      <c r="C42" s="14" t="s">
        <v>242</v>
      </c>
      <c r="D42" s="14"/>
      <c r="E42" s="15" t="s">
        <v>241</v>
      </c>
      <c r="F42" s="16">
        <f>F43</f>
        <v>26.2</v>
      </c>
    </row>
    <row r="43" spans="1:6" ht="51">
      <c r="A43" s="13"/>
      <c r="B43" s="20"/>
      <c r="C43" s="14" t="s">
        <v>301</v>
      </c>
      <c r="D43" s="14"/>
      <c r="E43" s="15" t="s">
        <v>128</v>
      </c>
      <c r="F43" s="16">
        <f>F44</f>
        <v>26.2</v>
      </c>
    </row>
    <row r="44" spans="1:6" ht="63.75">
      <c r="A44" s="13"/>
      <c r="B44" s="20"/>
      <c r="C44" s="14"/>
      <c r="D44" s="14" t="s">
        <v>363</v>
      </c>
      <c r="E44" s="15" t="s">
        <v>305</v>
      </c>
      <c r="F44" s="16">
        <v>26.2</v>
      </c>
    </row>
    <row r="45" spans="1:6">
      <c r="A45" s="13"/>
      <c r="B45" s="14"/>
      <c r="C45" s="14" t="s">
        <v>281</v>
      </c>
      <c r="D45" s="14"/>
      <c r="E45" s="15" t="s">
        <v>120</v>
      </c>
      <c r="F45" s="16">
        <f>F46+F48+F52+F55</f>
        <v>26822.14</v>
      </c>
    </row>
    <row r="46" spans="1:6">
      <c r="A46" s="13"/>
      <c r="B46" s="14"/>
      <c r="C46" s="14" t="s">
        <v>283</v>
      </c>
      <c r="D46" s="14"/>
      <c r="E46" s="15" t="s">
        <v>59</v>
      </c>
      <c r="F46" s="16">
        <f>F47</f>
        <v>875.34</v>
      </c>
    </row>
    <row r="47" spans="1:6" ht="63.75">
      <c r="A47" s="13"/>
      <c r="B47" s="14"/>
      <c r="C47" s="14"/>
      <c r="D47" s="14" t="s">
        <v>363</v>
      </c>
      <c r="E47" s="15" t="s">
        <v>305</v>
      </c>
      <c r="F47" s="16">
        <v>875.34</v>
      </c>
    </row>
    <row r="48" spans="1:6" ht="38.25">
      <c r="A48" s="13"/>
      <c r="B48" s="14"/>
      <c r="C48" s="14" t="s">
        <v>288</v>
      </c>
      <c r="D48" s="14"/>
      <c r="E48" s="18" t="s">
        <v>63</v>
      </c>
      <c r="F48" s="16">
        <f>SUM(F49:F51)</f>
        <v>25049.1</v>
      </c>
    </row>
    <row r="49" spans="1:6" ht="63.75">
      <c r="A49" s="13"/>
      <c r="B49" s="14"/>
      <c r="C49" s="14"/>
      <c r="D49" s="14" t="s">
        <v>363</v>
      </c>
      <c r="E49" s="15" t="s">
        <v>305</v>
      </c>
      <c r="F49" s="16">
        <v>18650.939999999999</v>
      </c>
    </row>
    <row r="50" spans="1:6" ht="25.5">
      <c r="A50" s="13"/>
      <c r="B50" s="14"/>
      <c r="C50" s="14"/>
      <c r="D50" s="14" t="s">
        <v>365</v>
      </c>
      <c r="E50" s="15" t="s">
        <v>303</v>
      </c>
      <c r="F50" s="16">
        <v>6198.16</v>
      </c>
    </row>
    <row r="51" spans="1:6">
      <c r="A51" s="13"/>
      <c r="B51" s="14"/>
      <c r="C51" s="14"/>
      <c r="D51" s="14" t="s">
        <v>366</v>
      </c>
      <c r="E51" s="15" t="s">
        <v>302</v>
      </c>
      <c r="F51" s="16">
        <v>200</v>
      </c>
    </row>
    <row r="52" spans="1:6" ht="25.5">
      <c r="A52" s="13"/>
      <c r="B52" s="14"/>
      <c r="C52" s="14" t="s">
        <v>285</v>
      </c>
      <c r="D52" s="14"/>
      <c r="E52" s="15" t="s">
        <v>367</v>
      </c>
      <c r="F52" s="16">
        <f>SUM(F53:F54)</f>
        <v>892.30000000000007</v>
      </c>
    </row>
    <row r="53" spans="1:6" ht="63.75">
      <c r="A53" s="13"/>
      <c r="B53" s="14"/>
      <c r="C53" s="14"/>
      <c r="D53" s="14" t="s">
        <v>363</v>
      </c>
      <c r="E53" s="15" t="s">
        <v>305</v>
      </c>
      <c r="F53" s="16">
        <v>801.6</v>
      </c>
    </row>
    <row r="54" spans="1:6" ht="25.5">
      <c r="A54" s="13"/>
      <c r="B54" s="14"/>
      <c r="C54" s="14"/>
      <c r="D54" s="14" t="s">
        <v>365</v>
      </c>
      <c r="E54" s="15" t="s">
        <v>303</v>
      </c>
      <c r="F54" s="16">
        <v>90.7</v>
      </c>
    </row>
    <row r="55" spans="1:6" ht="25.5">
      <c r="A55" s="13"/>
      <c r="B55" s="14"/>
      <c r="C55" s="14" t="s">
        <v>341</v>
      </c>
      <c r="D55" s="14"/>
      <c r="E55" s="15" t="s">
        <v>68</v>
      </c>
      <c r="F55" s="16">
        <f>F56</f>
        <v>5.4</v>
      </c>
    </row>
    <row r="56" spans="1:6" ht="25.5">
      <c r="A56" s="13"/>
      <c r="B56" s="14"/>
      <c r="C56" s="14"/>
      <c r="D56" s="14" t="s">
        <v>365</v>
      </c>
      <c r="E56" s="15" t="s">
        <v>303</v>
      </c>
      <c r="F56" s="16">
        <v>5.4</v>
      </c>
    </row>
    <row r="57" spans="1:6" ht="38.25">
      <c r="A57" s="13"/>
      <c r="B57" s="14" t="s">
        <v>359</v>
      </c>
      <c r="C57" s="14"/>
      <c r="D57" s="14"/>
      <c r="E57" s="18" t="s">
        <v>360</v>
      </c>
      <c r="F57" s="16">
        <f>F58</f>
        <v>1606.74</v>
      </c>
    </row>
    <row r="58" spans="1:6">
      <c r="A58" s="13"/>
      <c r="B58" s="14"/>
      <c r="C58" s="14" t="s">
        <v>281</v>
      </c>
      <c r="D58" s="14"/>
      <c r="E58" s="18" t="s">
        <v>120</v>
      </c>
      <c r="F58" s="16">
        <f>F59+F61</f>
        <v>1606.74</v>
      </c>
    </row>
    <row r="59" spans="1:6" ht="25.5">
      <c r="A59" s="13"/>
      <c r="B59" s="14"/>
      <c r="C59" s="19" t="s">
        <v>284</v>
      </c>
      <c r="D59" s="17"/>
      <c r="E59" s="18" t="s">
        <v>60</v>
      </c>
      <c r="F59" s="16">
        <f>F60</f>
        <v>740.88</v>
      </c>
    </row>
    <row r="60" spans="1:6" ht="63.75">
      <c r="A60" s="13"/>
      <c r="B60" s="14"/>
      <c r="C60" s="17"/>
      <c r="D60" s="17">
        <v>100</v>
      </c>
      <c r="E60" s="18" t="s">
        <v>305</v>
      </c>
      <c r="F60" s="16">
        <v>740.88</v>
      </c>
    </row>
    <row r="61" spans="1:6" ht="25.5">
      <c r="A61" s="13"/>
      <c r="B61" s="14"/>
      <c r="C61" s="17" t="s">
        <v>287</v>
      </c>
      <c r="D61" s="17"/>
      <c r="E61" s="18" t="s">
        <v>62</v>
      </c>
      <c r="F61" s="16">
        <f>SUM(F62:F64)</f>
        <v>865.86</v>
      </c>
    </row>
    <row r="62" spans="1:6" ht="63.75">
      <c r="A62" s="13"/>
      <c r="B62" s="14"/>
      <c r="C62" s="17"/>
      <c r="D62" s="17">
        <v>100</v>
      </c>
      <c r="E62" s="18" t="s">
        <v>305</v>
      </c>
      <c r="F62" s="16">
        <v>530.5</v>
      </c>
    </row>
    <row r="63" spans="1:6" ht="25.5">
      <c r="A63" s="13"/>
      <c r="B63" s="14"/>
      <c r="C63" s="17"/>
      <c r="D63" s="17">
        <v>200</v>
      </c>
      <c r="E63" s="15" t="s">
        <v>303</v>
      </c>
      <c r="F63" s="16">
        <v>332.36</v>
      </c>
    </row>
    <row r="64" spans="1:6">
      <c r="A64" s="13"/>
      <c r="B64" s="14"/>
      <c r="C64" s="17"/>
      <c r="D64" s="17">
        <v>800</v>
      </c>
      <c r="E64" s="15" t="s">
        <v>302</v>
      </c>
      <c r="F64" s="16">
        <v>3</v>
      </c>
    </row>
    <row r="65" spans="1:6">
      <c r="A65" s="13"/>
      <c r="B65" s="14" t="s">
        <v>368</v>
      </c>
      <c r="C65" s="14"/>
      <c r="D65" s="14"/>
      <c r="E65" s="15" t="s">
        <v>369</v>
      </c>
      <c r="F65" s="16">
        <f>F66</f>
        <v>1484.0076899999999</v>
      </c>
    </row>
    <row r="66" spans="1:6">
      <c r="A66" s="13"/>
      <c r="B66" s="14"/>
      <c r="C66" s="14" t="s">
        <v>281</v>
      </c>
      <c r="D66" s="14"/>
      <c r="E66" s="15" t="s">
        <v>120</v>
      </c>
      <c r="F66" s="16">
        <f>F67</f>
        <v>1484.0076899999999</v>
      </c>
    </row>
    <row r="67" spans="1:6">
      <c r="A67" s="13"/>
      <c r="B67" s="14"/>
      <c r="C67" s="19" t="s">
        <v>289</v>
      </c>
      <c r="D67" s="17"/>
      <c r="E67" s="15" t="s">
        <v>65</v>
      </c>
      <c r="F67" s="16">
        <f>F68</f>
        <v>1484.0076899999999</v>
      </c>
    </row>
    <row r="68" spans="1:6">
      <c r="A68" s="13"/>
      <c r="B68" s="14"/>
      <c r="C68" s="17"/>
      <c r="D68" s="17">
        <v>800</v>
      </c>
      <c r="E68" s="15" t="s">
        <v>302</v>
      </c>
      <c r="F68" s="16">
        <v>1484.0076899999999</v>
      </c>
    </row>
    <row r="69" spans="1:6">
      <c r="A69" s="13"/>
      <c r="B69" s="14" t="s">
        <v>370</v>
      </c>
      <c r="C69" s="14"/>
      <c r="D69" s="14"/>
      <c r="E69" s="15" t="s">
        <v>371</v>
      </c>
      <c r="F69" s="16">
        <f>F70+F77</f>
        <v>1170</v>
      </c>
    </row>
    <row r="70" spans="1:6" ht="51">
      <c r="A70" s="13"/>
      <c r="B70" s="14"/>
      <c r="C70" s="14" t="s">
        <v>262</v>
      </c>
      <c r="D70" s="22"/>
      <c r="E70" s="22" t="s">
        <v>113</v>
      </c>
      <c r="F70" s="16">
        <f>F71</f>
        <v>1020</v>
      </c>
    </row>
    <row r="71" spans="1:6" ht="25.5">
      <c r="A71" s="13"/>
      <c r="B71" s="14"/>
      <c r="C71" s="14" t="s">
        <v>266</v>
      </c>
      <c r="D71" s="22"/>
      <c r="E71" s="22" t="s">
        <v>115</v>
      </c>
      <c r="F71" s="24">
        <f>F72</f>
        <v>1020</v>
      </c>
    </row>
    <row r="72" spans="1:6" ht="29.25" customHeight="1">
      <c r="A72" s="13"/>
      <c r="B72" s="14"/>
      <c r="C72" s="14" t="s">
        <v>268</v>
      </c>
      <c r="D72" s="22"/>
      <c r="E72" s="22" t="s">
        <v>441</v>
      </c>
      <c r="F72" s="24">
        <f>F73+F75</f>
        <v>1020</v>
      </c>
    </row>
    <row r="73" spans="1:6" ht="25.5">
      <c r="A73" s="13"/>
      <c r="B73" s="14"/>
      <c r="C73" s="14" t="s">
        <v>336</v>
      </c>
      <c r="D73" s="22"/>
      <c r="E73" s="22" t="s">
        <v>53</v>
      </c>
      <c r="F73" s="24">
        <f>F74</f>
        <v>350</v>
      </c>
    </row>
    <row r="74" spans="1:6" ht="25.5">
      <c r="A74" s="13"/>
      <c r="B74" s="14"/>
      <c r="C74" s="14"/>
      <c r="D74" s="22">
        <v>200</v>
      </c>
      <c r="E74" s="15" t="s">
        <v>303</v>
      </c>
      <c r="F74" s="24">
        <v>350</v>
      </c>
    </row>
    <row r="75" spans="1:6">
      <c r="A75" s="13"/>
      <c r="B75" s="14"/>
      <c r="C75" s="14" t="s">
        <v>337</v>
      </c>
      <c r="D75" s="22"/>
      <c r="E75" s="22" t="s">
        <v>54</v>
      </c>
      <c r="F75" s="24">
        <f>F76</f>
        <v>670</v>
      </c>
    </row>
    <row r="76" spans="1:6" ht="25.5">
      <c r="A76" s="13"/>
      <c r="B76" s="14"/>
      <c r="C76" s="14"/>
      <c r="D76" s="22">
        <v>200</v>
      </c>
      <c r="E76" s="15" t="s">
        <v>303</v>
      </c>
      <c r="F76" s="24">
        <v>670</v>
      </c>
    </row>
    <row r="77" spans="1:6">
      <c r="A77" s="13"/>
      <c r="B77" s="14"/>
      <c r="C77" s="14" t="s">
        <v>281</v>
      </c>
      <c r="D77" s="14"/>
      <c r="E77" s="15" t="s">
        <v>120</v>
      </c>
      <c r="F77" s="16">
        <f>F78</f>
        <v>150</v>
      </c>
    </row>
    <row r="78" spans="1:6">
      <c r="A78" s="13"/>
      <c r="B78" s="14"/>
      <c r="C78" s="14" t="s">
        <v>290</v>
      </c>
      <c r="D78" s="14"/>
      <c r="E78" s="15" t="s">
        <v>66</v>
      </c>
      <c r="F78" s="16">
        <f>SUM(F79:F80)</f>
        <v>150</v>
      </c>
    </row>
    <row r="79" spans="1:6" ht="25.5">
      <c r="A79" s="13"/>
      <c r="B79" s="14"/>
      <c r="C79" s="14"/>
      <c r="D79" s="14" t="s">
        <v>365</v>
      </c>
      <c r="E79" s="15" t="s">
        <v>303</v>
      </c>
      <c r="F79" s="16">
        <v>25</v>
      </c>
    </row>
    <row r="80" spans="1:6">
      <c r="A80" s="13"/>
      <c r="B80" s="14"/>
      <c r="C80" s="14"/>
      <c r="D80" s="14" t="s">
        <v>366</v>
      </c>
      <c r="E80" s="15" t="s">
        <v>302</v>
      </c>
      <c r="F80" s="16">
        <v>125</v>
      </c>
    </row>
    <row r="81" spans="1:6" ht="25.5">
      <c r="A81" s="13"/>
      <c r="B81" s="14" t="s">
        <v>372</v>
      </c>
      <c r="C81" s="14"/>
      <c r="D81" s="14"/>
      <c r="E81" s="15" t="s">
        <v>373</v>
      </c>
      <c r="F81" s="16">
        <f>F83+F90+F98</f>
        <v>225</v>
      </c>
    </row>
    <row r="82" spans="1:6" ht="38.25">
      <c r="A82" s="13"/>
      <c r="B82" s="14" t="s">
        <v>451</v>
      </c>
      <c r="C82" s="14"/>
      <c r="D82" s="14"/>
      <c r="E82" s="15" t="s">
        <v>455</v>
      </c>
      <c r="F82" s="16">
        <f>F83</f>
        <v>30</v>
      </c>
    </row>
    <row r="83" spans="1:6" ht="25.5">
      <c r="A83" s="13"/>
      <c r="B83" s="14"/>
      <c r="C83" s="14" t="s">
        <v>167</v>
      </c>
      <c r="D83" s="14"/>
      <c r="E83" s="22" t="s">
        <v>85</v>
      </c>
      <c r="F83" s="16">
        <f>F84</f>
        <v>30</v>
      </c>
    </row>
    <row r="84" spans="1:6" ht="38.25">
      <c r="A84" s="13"/>
      <c r="B84" s="14"/>
      <c r="C84" s="14" t="s">
        <v>178</v>
      </c>
      <c r="D84" s="14"/>
      <c r="E84" s="15" t="s">
        <v>452</v>
      </c>
      <c r="F84" s="16">
        <f>F85</f>
        <v>30</v>
      </c>
    </row>
    <row r="85" spans="1:6" ht="51">
      <c r="A85" s="13"/>
      <c r="B85" s="14"/>
      <c r="C85" s="14" t="s">
        <v>180</v>
      </c>
      <c r="D85" s="14"/>
      <c r="E85" s="15" t="s">
        <v>453</v>
      </c>
      <c r="F85" s="16">
        <f>F86+F88</f>
        <v>30</v>
      </c>
    </row>
    <row r="86" spans="1:6" ht="63.75">
      <c r="A86" s="13"/>
      <c r="B86" s="14"/>
      <c r="C86" s="14" t="s">
        <v>181</v>
      </c>
      <c r="D86" s="14"/>
      <c r="E86" s="15" t="s">
        <v>127</v>
      </c>
      <c r="F86" s="16">
        <f>F87</f>
        <v>10</v>
      </c>
    </row>
    <row r="87" spans="1:6" ht="25.5">
      <c r="A87" s="13"/>
      <c r="B87" s="14"/>
      <c r="C87" s="14"/>
      <c r="D87" s="14" t="s">
        <v>365</v>
      </c>
      <c r="E87" s="15" t="s">
        <v>303</v>
      </c>
      <c r="F87" s="16">
        <v>10</v>
      </c>
    </row>
    <row r="88" spans="1:6" ht="38.25">
      <c r="A88" s="13"/>
      <c r="B88" s="14"/>
      <c r="C88" s="14" t="s">
        <v>309</v>
      </c>
      <c r="D88" s="14"/>
      <c r="E88" s="15" t="s">
        <v>17</v>
      </c>
      <c r="F88" s="16">
        <f>F89</f>
        <v>20</v>
      </c>
    </row>
    <row r="89" spans="1:6" ht="25.5">
      <c r="A89" s="13"/>
      <c r="B89" s="14"/>
      <c r="C89" s="14"/>
      <c r="D89" s="14" t="s">
        <v>365</v>
      </c>
      <c r="E89" s="15" t="s">
        <v>303</v>
      </c>
      <c r="F89" s="16">
        <v>20</v>
      </c>
    </row>
    <row r="90" spans="1:6">
      <c r="A90" s="13"/>
      <c r="B90" s="14" t="s">
        <v>374</v>
      </c>
      <c r="C90" s="14"/>
      <c r="D90" s="14"/>
      <c r="E90" s="15" t="s">
        <v>375</v>
      </c>
      <c r="F90" s="16">
        <f>F91</f>
        <v>15</v>
      </c>
    </row>
    <row r="91" spans="1:6" ht="25.5">
      <c r="A91" s="13"/>
      <c r="B91" s="14"/>
      <c r="C91" s="14" t="s">
        <v>167</v>
      </c>
      <c r="D91" s="22"/>
      <c r="E91" s="22" t="s">
        <v>85</v>
      </c>
      <c r="F91" s="24">
        <f>F92</f>
        <v>15</v>
      </c>
    </row>
    <row r="92" spans="1:6" ht="25.5">
      <c r="A92" s="13"/>
      <c r="B92" s="14"/>
      <c r="C92" s="14" t="s">
        <v>168</v>
      </c>
      <c r="D92" s="22"/>
      <c r="E92" s="22" t="s">
        <v>86</v>
      </c>
      <c r="F92" s="24">
        <f>F93</f>
        <v>15</v>
      </c>
    </row>
    <row r="93" spans="1:6" ht="38.25">
      <c r="A93" s="13"/>
      <c r="B93" s="14"/>
      <c r="C93" s="14" t="s">
        <v>170</v>
      </c>
      <c r="D93" s="22"/>
      <c r="E93" s="22" t="s">
        <v>169</v>
      </c>
      <c r="F93" s="24">
        <f>F94+F96</f>
        <v>15</v>
      </c>
    </row>
    <row r="94" spans="1:6" ht="25.5">
      <c r="A94" s="13"/>
      <c r="B94" s="14"/>
      <c r="C94" s="14" t="s">
        <v>171</v>
      </c>
      <c r="D94" s="22"/>
      <c r="E94" s="22" t="s">
        <v>12</v>
      </c>
      <c r="F94" s="24">
        <f>F95</f>
        <v>5</v>
      </c>
    </row>
    <row r="95" spans="1:6" ht="25.5">
      <c r="A95" s="13"/>
      <c r="B95" s="14"/>
      <c r="C95" s="14"/>
      <c r="D95" s="22">
        <v>200</v>
      </c>
      <c r="E95" s="15" t="s">
        <v>303</v>
      </c>
      <c r="F95" s="24">
        <v>5</v>
      </c>
    </row>
    <row r="96" spans="1:6" ht="25.5">
      <c r="A96" s="13"/>
      <c r="B96" s="14"/>
      <c r="C96" s="14" t="s">
        <v>172</v>
      </c>
      <c r="D96" s="22"/>
      <c r="E96" s="22" t="s">
        <v>13</v>
      </c>
      <c r="F96" s="24">
        <f>F97</f>
        <v>10</v>
      </c>
    </row>
    <row r="97" spans="1:6" ht="25.5">
      <c r="A97" s="13"/>
      <c r="B97" s="14"/>
      <c r="C97" s="14"/>
      <c r="D97" s="22">
        <v>200</v>
      </c>
      <c r="E97" s="15" t="s">
        <v>303</v>
      </c>
      <c r="F97" s="24">
        <v>10</v>
      </c>
    </row>
    <row r="98" spans="1:6" ht="25.5">
      <c r="A98" s="13"/>
      <c r="B98" s="14" t="s">
        <v>376</v>
      </c>
      <c r="C98" s="14"/>
      <c r="D98" s="22"/>
      <c r="E98" s="15" t="s">
        <v>377</v>
      </c>
      <c r="F98" s="24">
        <f>F99</f>
        <v>180</v>
      </c>
    </row>
    <row r="99" spans="1:6" ht="25.5">
      <c r="A99" s="13"/>
      <c r="B99" s="14"/>
      <c r="C99" s="14" t="s">
        <v>167</v>
      </c>
      <c r="D99" s="22"/>
      <c r="E99" s="22" t="s">
        <v>85</v>
      </c>
      <c r="F99" s="24">
        <f>F100</f>
        <v>180</v>
      </c>
    </row>
    <row r="100" spans="1:6" ht="25.5">
      <c r="A100" s="13"/>
      <c r="B100" s="14"/>
      <c r="C100" s="14" t="s">
        <v>173</v>
      </c>
      <c r="D100" s="22"/>
      <c r="E100" s="22" t="s">
        <v>378</v>
      </c>
      <c r="F100" s="24">
        <f>F101</f>
        <v>180</v>
      </c>
    </row>
    <row r="101" spans="1:6" ht="38.25">
      <c r="A101" s="13"/>
      <c r="B101" s="14"/>
      <c r="C101" s="14" t="s">
        <v>175</v>
      </c>
      <c r="D101" s="22"/>
      <c r="E101" s="22" t="s">
        <v>442</v>
      </c>
      <c r="F101" s="24">
        <f>F102+F104+F106</f>
        <v>180</v>
      </c>
    </row>
    <row r="102" spans="1:6" ht="25.5">
      <c r="A102" s="13"/>
      <c r="B102" s="14"/>
      <c r="C102" s="14" t="s">
        <v>176</v>
      </c>
      <c r="D102" s="22"/>
      <c r="E102" s="22" t="s">
        <v>14</v>
      </c>
      <c r="F102" s="24">
        <f>F103</f>
        <v>135</v>
      </c>
    </row>
    <row r="103" spans="1:6" ht="25.5">
      <c r="A103" s="13"/>
      <c r="B103" s="14"/>
      <c r="C103" s="14"/>
      <c r="D103" s="22">
        <v>200</v>
      </c>
      <c r="E103" s="15" t="s">
        <v>303</v>
      </c>
      <c r="F103" s="24">
        <v>135</v>
      </c>
    </row>
    <row r="104" spans="1:6" ht="38.25">
      <c r="A104" s="13"/>
      <c r="B104" s="14"/>
      <c r="C104" s="14" t="s">
        <v>177</v>
      </c>
      <c r="D104" s="22"/>
      <c r="E104" s="22" t="s">
        <v>15</v>
      </c>
      <c r="F104" s="24">
        <f>F105</f>
        <v>12</v>
      </c>
    </row>
    <row r="105" spans="1:6" ht="25.5">
      <c r="A105" s="13"/>
      <c r="B105" s="14"/>
      <c r="C105" s="14"/>
      <c r="D105" s="22">
        <v>200</v>
      </c>
      <c r="E105" s="15" t="s">
        <v>303</v>
      </c>
      <c r="F105" s="24">
        <v>12</v>
      </c>
    </row>
    <row r="106" spans="1:6" ht="51">
      <c r="A106" s="13"/>
      <c r="B106" s="14"/>
      <c r="C106" s="14" t="s">
        <v>308</v>
      </c>
      <c r="D106" s="22"/>
      <c r="E106" s="22" t="s">
        <v>16</v>
      </c>
      <c r="F106" s="24">
        <f>F107</f>
        <v>33</v>
      </c>
    </row>
    <row r="107" spans="1:6" ht="38.25">
      <c r="A107" s="13"/>
      <c r="B107" s="14"/>
      <c r="C107" s="14"/>
      <c r="D107" s="22">
        <v>600</v>
      </c>
      <c r="E107" s="15" t="s">
        <v>304</v>
      </c>
      <c r="F107" s="24">
        <v>33</v>
      </c>
    </row>
    <row r="108" spans="1:6">
      <c r="A108" s="13"/>
      <c r="B108" s="14" t="s">
        <v>379</v>
      </c>
      <c r="C108" s="14"/>
      <c r="D108" s="14"/>
      <c r="E108" s="15" t="s">
        <v>380</v>
      </c>
      <c r="F108" s="16">
        <f>F109+F115+F125</f>
        <v>4657.6923100000004</v>
      </c>
    </row>
    <row r="109" spans="1:6">
      <c r="A109" s="13"/>
      <c r="B109" s="14" t="s">
        <v>381</v>
      </c>
      <c r="C109" s="14"/>
      <c r="D109" s="14"/>
      <c r="E109" s="15" t="s">
        <v>382</v>
      </c>
      <c r="F109" s="16">
        <f>F110</f>
        <v>200</v>
      </c>
    </row>
    <row r="110" spans="1:6" ht="38.25">
      <c r="A110" s="13"/>
      <c r="B110" s="14"/>
      <c r="C110" s="14" t="s">
        <v>239</v>
      </c>
      <c r="D110" s="22"/>
      <c r="E110" s="22" t="s">
        <v>104</v>
      </c>
      <c r="F110" s="16">
        <f>F111</f>
        <v>200</v>
      </c>
    </row>
    <row r="111" spans="1:6" ht="25.5">
      <c r="A111" s="13"/>
      <c r="B111" s="14"/>
      <c r="C111" s="14" t="s">
        <v>252</v>
      </c>
      <c r="D111" s="22"/>
      <c r="E111" s="22" t="s">
        <v>109</v>
      </c>
      <c r="F111" s="24">
        <f>F112</f>
        <v>200</v>
      </c>
    </row>
    <row r="112" spans="1:6" ht="25.5">
      <c r="A112" s="13"/>
      <c r="B112" s="14"/>
      <c r="C112" s="14" t="s">
        <v>254</v>
      </c>
      <c r="D112" s="22"/>
      <c r="E112" s="22" t="s">
        <v>253</v>
      </c>
      <c r="F112" s="25">
        <f>F113</f>
        <v>200</v>
      </c>
    </row>
    <row r="113" spans="1:6" ht="38.25">
      <c r="A113" s="13"/>
      <c r="B113" s="14"/>
      <c r="C113" s="14" t="s">
        <v>332</v>
      </c>
      <c r="D113" s="22"/>
      <c r="E113" s="22" t="s">
        <v>126</v>
      </c>
      <c r="F113" s="25">
        <f>F114</f>
        <v>200</v>
      </c>
    </row>
    <row r="114" spans="1:6" ht="25.5">
      <c r="A114" s="13"/>
      <c r="B114" s="14"/>
      <c r="C114" s="14"/>
      <c r="D114" s="22">
        <v>200</v>
      </c>
      <c r="E114" s="22" t="s">
        <v>303</v>
      </c>
      <c r="F114" s="25">
        <v>200</v>
      </c>
    </row>
    <row r="115" spans="1:6">
      <c r="A115" s="13"/>
      <c r="B115" s="14" t="s">
        <v>383</v>
      </c>
      <c r="C115" s="14"/>
      <c r="D115" s="14"/>
      <c r="E115" s="15" t="s">
        <v>384</v>
      </c>
      <c r="F115" s="16">
        <f>F116</f>
        <v>4177.6923100000004</v>
      </c>
    </row>
    <row r="116" spans="1:6" ht="38.25">
      <c r="A116" s="13"/>
      <c r="B116" s="14"/>
      <c r="C116" s="14" t="s">
        <v>239</v>
      </c>
      <c r="D116" s="22"/>
      <c r="E116" s="22" t="s">
        <v>104</v>
      </c>
      <c r="F116" s="16">
        <f>F117</f>
        <v>4177.6923100000004</v>
      </c>
    </row>
    <row r="117" spans="1:6">
      <c r="A117" s="13"/>
      <c r="B117" s="14"/>
      <c r="C117" s="14" t="s">
        <v>243</v>
      </c>
      <c r="D117" s="22"/>
      <c r="E117" s="22" t="s">
        <v>106</v>
      </c>
      <c r="F117" s="24">
        <f>F118</f>
        <v>4177.6923100000004</v>
      </c>
    </row>
    <row r="118" spans="1:6" ht="25.5">
      <c r="A118" s="13"/>
      <c r="B118" s="14"/>
      <c r="C118" s="14"/>
      <c r="D118" s="22"/>
      <c r="E118" s="22" t="s">
        <v>244</v>
      </c>
      <c r="F118" s="24">
        <f>F119+F121+F123</f>
        <v>4177.6923100000004</v>
      </c>
    </row>
    <row r="119" spans="1:6" ht="25.5">
      <c r="A119" s="13"/>
      <c r="B119" s="14"/>
      <c r="C119" s="14" t="s">
        <v>246</v>
      </c>
      <c r="D119" s="22"/>
      <c r="E119" s="22" t="s">
        <v>385</v>
      </c>
      <c r="F119" s="24">
        <f>F120</f>
        <v>1167.6923099999999</v>
      </c>
    </row>
    <row r="120" spans="1:6" ht="25.5">
      <c r="A120" s="13"/>
      <c r="B120" s="14"/>
      <c r="C120" s="14"/>
      <c r="D120" s="22">
        <v>200</v>
      </c>
      <c r="E120" s="15" t="s">
        <v>303</v>
      </c>
      <c r="F120" s="24">
        <v>1167.6923099999999</v>
      </c>
    </row>
    <row r="121" spans="1:6" ht="25.5">
      <c r="A121" s="13"/>
      <c r="B121" s="14"/>
      <c r="C121" s="14" t="s">
        <v>443</v>
      </c>
      <c r="D121" s="22"/>
      <c r="E121" s="26" t="s">
        <v>386</v>
      </c>
      <c r="F121" s="24">
        <f>F122</f>
        <v>3000</v>
      </c>
    </row>
    <row r="122" spans="1:6" ht="25.5">
      <c r="A122" s="13"/>
      <c r="B122" s="14"/>
      <c r="C122" s="14"/>
      <c r="D122" s="22">
        <v>200</v>
      </c>
      <c r="E122" s="15" t="s">
        <v>303</v>
      </c>
      <c r="F122" s="24">
        <v>3000</v>
      </c>
    </row>
    <row r="123" spans="1:6" ht="25.5">
      <c r="A123" s="13"/>
      <c r="B123" s="14"/>
      <c r="C123" s="14" t="s">
        <v>444</v>
      </c>
      <c r="D123" s="22"/>
      <c r="E123" s="15" t="s">
        <v>47</v>
      </c>
      <c r="F123" s="24">
        <f>F124</f>
        <v>10</v>
      </c>
    </row>
    <row r="124" spans="1:6" ht="25.5">
      <c r="A124" s="13"/>
      <c r="B124" s="14"/>
      <c r="C124" s="14"/>
      <c r="D124" s="22">
        <v>200</v>
      </c>
      <c r="E124" s="15" t="s">
        <v>303</v>
      </c>
      <c r="F124" s="24">
        <v>10</v>
      </c>
    </row>
    <row r="125" spans="1:6" ht="25.5">
      <c r="A125" s="13"/>
      <c r="B125" s="14" t="s">
        <v>387</v>
      </c>
      <c r="C125" s="14"/>
      <c r="D125" s="14"/>
      <c r="E125" s="15" t="s">
        <v>388</v>
      </c>
      <c r="F125" s="16">
        <f>F126+F139+F144</f>
        <v>280</v>
      </c>
    </row>
    <row r="126" spans="1:6" ht="25.5">
      <c r="A126" s="13"/>
      <c r="B126" s="14"/>
      <c r="C126" s="14" t="s">
        <v>129</v>
      </c>
      <c r="D126" s="22"/>
      <c r="E126" s="22" t="s">
        <v>74</v>
      </c>
      <c r="F126" s="24">
        <f>F127+F135</f>
        <v>80</v>
      </c>
    </row>
    <row r="127" spans="1:6" ht="25.5">
      <c r="A127" s="13"/>
      <c r="B127" s="14"/>
      <c r="C127" s="14" t="s">
        <v>130</v>
      </c>
      <c r="D127" s="22"/>
      <c r="E127" s="22" t="s">
        <v>75</v>
      </c>
      <c r="F127" s="24">
        <f>F128</f>
        <v>50</v>
      </c>
    </row>
    <row r="128" spans="1:6" ht="25.5">
      <c r="A128" s="13"/>
      <c r="B128" s="14"/>
      <c r="C128" s="14" t="s">
        <v>132</v>
      </c>
      <c r="D128" s="22"/>
      <c r="E128" s="22" t="s">
        <v>131</v>
      </c>
      <c r="F128" s="24">
        <f>F129+F131+F133</f>
        <v>50</v>
      </c>
    </row>
    <row r="129" spans="1:6" ht="102">
      <c r="A129" s="13"/>
      <c r="B129" s="14"/>
      <c r="C129" s="14" t="s">
        <v>133</v>
      </c>
      <c r="D129" s="22"/>
      <c r="E129" s="22" t="s">
        <v>1</v>
      </c>
      <c r="F129" s="24">
        <f>F130</f>
        <v>20</v>
      </c>
    </row>
    <row r="130" spans="1:6">
      <c r="A130" s="13"/>
      <c r="B130" s="14"/>
      <c r="C130" s="14"/>
      <c r="D130" s="22">
        <v>800</v>
      </c>
      <c r="E130" s="22" t="s">
        <v>302</v>
      </c>
      <c r="F130" s="24">
        <v>20</v>
      </c>
    </row>
    <row r="131" spans="1:6" ht="51">
      <c r="A131" s="13"/>
      <c r="B131" s="14"/>
      <c r="C131" s="14" t="s">
        <v>134</v>
      </c>
      <c r="D131" s="22"/>
      <c r="E131" s="22" t="s">
        <v>2</v>
      </c>
      <c r="F131" s="24">
        <f>F132</f>
        <v>10</v>
      </c>
    </row>
    <row r="132" spans="1:6" ht="25.5">
      <c r="A132" s="13"/>
      <c r="B132" s="14"/>
      <c r="C132" s="14"/>
      <c r="D132" s="22">
        <v>200</v>
      </c>
      <c r="E132" s="22" t="s">
        <v>303</v>
      </c>
      <c r="F132" s="24">
        <v>10</v>
      </c>
    </row>
    <row r="133" spans="1:6">
      <c r="A133" s="13"/>
      <c r="B133" s="14"/>
      <c r="C133" s="14" t="s">
        <v>135</v>
      </c>
      <c r="D133" s="22"/>
      <c r="E133" s="22" t="s">
        <v>3</v>
      </c>
      <c r="F133" s="24">
        <f>F134</f>
        <v>20</v>
      </c>
    </row>
    <row r="134" spans="1:6" ht="25.5">
      <c r="A134" s="13"/>
      <c r="B134" s="14"/>
      <c r="C134" s="14"/>
      <c r="D134" s="22">
        <v>200</v>
      </c>
      <c r="E134" s="15" t="s">
        <v>303</v>
      </c>
      <c r="F134" s="24">
        <v>20</v>
      </c>
    </row>
    <row r="135" spans="1:6" ht="25.5">
      <c r="A135" s="13"/>
      <c r="B135" s="14"/>
      <c r="C135" s="14" t="s">
        <v>136</v>
      </c>
      <c r="D135" s="22"/>
      <c r="E135" s="22" t="s">
        <v>76</v>
      </c>
      <c r="F135" s="24">
        <f>F136</f>
        <v>30</v>
      </c>
    </row>
    <row r="136" spans="1:6" ht="38.25">
      <c r="A136" s="13"/>
      <c r="B136" s="14"/>
      <c r="C136" s="14" t="s">
        <v>138</v>
      </c>
      <c r="D136" s="22"/>
      <c r="E136" s="22" t="s">
        <v>137</v>
      </c>
      <c r="F136" s="24">
        <f>F137</f>
        <v>30</v>
      </c>
    </row>
    <row r="137" spans="1:6" ht="25.5">
      <c r="A137" s="13"/>
      <c r="B137" s="14"/>
      <c r="C137" s="14" t="s">
        <v>139</v>
      </c>
      <c r="D137" s="22"/>
      <c r="E137" s="22" t="s">
        <v>4</v>
      </c>
      <c r="F137" s="24">
        <f>SUM(F138)</f>
        <v>30</v>
      </c>
    </row>
    <row r="138" spans="1:6" ht="25.5">
      <c r="A138" s="13"/>
      <c r="B138" s="14"/>
      <c r="C138" s="14"/>
      <c r="D138" s="22">
        <v>200</v>
      </c>
      <c r="E138" s="15" t="s">
        <v>303</v>
      </c>
      <c r="F138" s="24">
        <v>30</v>
      </c>
    </row>
    <row r="139" spans="1:6" ht="25.5">
      <c r="A139" s="13"/>
      <c r="B139" s="14"/>
      <c r="C139" s="14" t="s">
        <v>255</v>
      </c>
      <c r="D139" s="22"/>
      <c r="E139" s="15" t="s">
        <v>110</v>
      </c>
      <c r="F139" s="24">
        <f>F140</f>
        <v>100</v>
      </c>
    </row>
    <row r="140" spans="1:6" ht="38.25">
      <c r="A140" s="13"/>
      <c r="B140" s="14"/>
      <c r="C140" s="14" t="s">
        <v>259</v>
      </c>
      <c r="D140" s="22"/>
      <c r="E140" s="15" t="s">
        <v>112</v>
      </c>
      <c r="F140" s="24">
        <f>F141</f>
        <v>100</v>
      </c>
    </row>
    <row r="141" spans="1:6" ht="38.25">
      <c r="A141" s="13"/>
      <c r="B141" s="14"/>
      <c r="C141" s="14" t="s">
        <v>261</v>
      </c>
      <c r="D141" s="22"/>
      <c r="E141" s="15" t="s">
        <v>260</v>
      </c>
      <c r="F141" s="24">
        <f>F142</f>
        <v>100</v>
      </c>
    </row>
    <row r="142" spans="1:6">
      <c r="A142" s="13"/>
      <c r="B142" s="14"/>
      <c r="C142" s="14" t="s">
        <v>334</v>
      </c>
      <c r="D142" s="22"/>
      <c r="E142" s="22" t="s">
        <v>445</v>
      </c>
      <c r="F142" s="24">
        <f>F143</f>
        <v>100</v>
      </c>
    </row>
    <row r="143" spans="1:6" ht="25.5">
      <c r="A143" s="13"/>
      <c r="B143" s="14"/>
      <c r="C143" s="14"/>
      <c r="D143" s="22">
        <v>200</v>
      </c>
      <c r="E143" s="22" t="s">
        <v>303</v>
      </c>
      <c r="F143" s="24">
        <v>100</v>
      </c>
    </row>
    <row r="144" spans="1:6" ht="51">
      <c r="A144" s="13"/>
      <c r="B144" s="14"/>
      <c r="C144" s="14" t="s">
        <v>262</v>
      </c>
      <c r="D144" s="22"/>
      <c r="E144" s="22" t="s">
        <v>113</v>
      </c>
      <c r="F144" s="16">
        <f>F145</f>
        <v>100</v>
      </c>
    </row>
    <row r="145" spans="1:6" ht="25.5">
      <c r="A145" s="13"/>
      <c r="B145" s="14"/>
      <c r="C145" s="14" t="s">
        <v>263</v>
      </c>
      <c r="D145" s="22"/>
      <c r="E145" s="22" t="s">
        <v>114</v>
      </c>
      <c r="F145" s="24">
        <f>F146</f>
        <v>100</v>
      </c>
    </row>
    <row r="146" spans="1:6" ht="25.5">
      <c r="A146" s="13"/>
      <c r="B146" s="14"/>
      <c r="C146" s="14" t="s">
        <v>265</v>
      </c>
      <c r="D146" s="22"/>
      <c r="E146" s="22" t="s">
        <v>264</v>
      </c>
      <c r="F146" s="24">
        <f>F147</f>
        <v>100</v>
      </c>
    </row>
    <row r="147" spans="1:6" ht="25.5">
      <c r="A147" s="13"/>
      <c r="B147" s="14"/>
      <c r="C147" s="14" t="s">
        <v>335</v>
      </c>
      <c r="D147" s="22"/>
      <c r="E147" s="22" t="s">
        <v>52</v>
      </c>
      <c r="F147" s="24">
        <f>F148</f>
        <v>100</v>
      </c>
    </row>
    <row r="148" spans="1:6" ht="25.5">
      <c r="A148" s="13"/>
      <c r="B148" s="14"/>
      <c r="C148" s="14"/>
      <c r="D148" s="22">
        <v>200</v>
      </c>
      <c r="E148" s="15" t="s">
        <v>303</v>
      </c>
      <c r="F148" s="24">
        <v>100</v>
      </c>
    </row>
    <row r="149" spans="1:6">
      <c r="A149" s="13"/>
      <c r="B149" s="14" t="s">
        <v>389</v>
      </c>
      <c r="C149" s="14"/>
      <c r="D149" s="14"/>
      <c r="E149" s="15" t="s">
        <v>390</v>
      </c>
      <c r="F149" s="16">
        <f>F150+F156+F162</f>
        <v>7871.9</v>
      </c>
    </row>
    <row r="150" spans="1:6">
      <c r="A150" s="13"/>
      <c r="B150" s="14" t="s">
        <v>391</v>
      </c>
      <c r="C150" s="14"/>
      <c r="D150" s="14"/>
      <c r="E150" s="15" t="s">
        <v>392</v>
      </c>
      <c r="F150" s="16">
        <f>F151</f>
        <v>2600</v>
      </c>
    </row>
    <row r="151" spans="1:6">
      <c r="A151" s="13"/>
      <c r="B151" s="14"/>
      <c r="C151" s="14" t="s">
        <v>281</v>
      </c>
      <c r="D151" s="14"/>
      <c r="E151" s="15" t="s">
        <v>120</v>
      </c>
      <c r="F151" s="16">
        <f>F152+F154</f>
        <v>2600</v>
      </c>
    </row>
    <row r="152" spans="1:6">
      <c r="A152" s="13"/>
      <c r="B152" s="14"/>
      <c r="C152" s="14" t="s">
        <v>342</v>
      </c>
      <c r="D152" s="14"/>
      <c r="E152" s="15" t="s">
        <v>69</v>
      </c>
      <c r="F152" s="16">
        <f>F153</f>
        <v>400</v>
      </c>
    </row>
    <row r="153" spans="1:6" ht="25.5">
      <c r="A153" s="13"/>
      <c r="B153" s="14"/>
      <c r="C153" s="14"/>
      <c r="D153" s="14" t="s">
        <v>365</v>
      </c>
      <c r="E153" s="15" t="s">
        <v>303</v>
      </c>
      <c r="F153" s="16">
        <v>400</v>
      </c>
    </row>
    <row r="154" spans="1:6" ht="25.5">
      <c r="A154" s="13"/>
      <c r="B154" s="14"/>
      <c r="C154" s="14" t="s">
        <v>343</v>
      </c>
      <c r="D154" s="17"/>
      <c r="E154" s="22" t="s">
        <v>70</v>
      </c>
      <c r="F154" s="16">
        <f>F155</f>
        <v>2200</v>
      </c>
    </row>
    <row r="155" spans="1:6" ht="25.5">
      <c r="A155" s="13"/>
      <c r="B155" s="14"/>
      <c r="C155" s="14"/>
      <c r="D155" s="14" t="s">
        <v>365</v>
      </c>
      <c r="E155" s="15" t="s">
        <v>303</v>
      </c>
      <c r="F155" s="16">
        <v>2200</v>
      </c>
    </row>
    <row r="156" spans="1:6">
      <c r="A156" s="13"/>
      <c r="B156" s="14" t="s">
        <v>450</v>
      </c>
      <c r="C156" s="14"/>
      <c r="D156" s="14"/>
      <c r="E156" s="15" t="s">
        <v>456</v>
      </c>
      <c r="F156" s="16">
        <f>F157</f>
        <v>50</v>
      </c>
    </row>
    <row r="157" spans="1:6" ht="38.25">
      <c r="A157" s="13"/>
      <c r="B157" s="14"/>
      <c r="C157" s="14" t="s">
        <v>273</v>
      </c>
      <c r="D157" s="14"/>
      <c r="E157" s="35" t="s">
        <v>121</v>
      </c>
      <c r="F157" s="16">
        <f>F158</f>
        <v>50</v>
      </c>
    </row>
    <row r="158" spans="1:6" ht="25.5">
      <c r="A158" s="13"/>
      <c r="B158" s="14"/>
      <c r="C158" s="14" t="s">
        <v>274</v>
      </c>
      <c r="D158" s="14"/>
      <c r="E158" s="35" t="s">
        <v>122</v>
      </c>
      <c r="F158" s="16">
        <f>F159</f>
        <v>50</v>
      </c>
    </row>
    <row r="159" spans="1:6" ht="25.5">
      <c r="A159" s="13"/>
      <c r="B159" s="14"/>
      <c r="C159" s="14" t="s">
        <v>276</v>
      </c>
      <c r="D159" s="14"/>
      <c r="E159" s="35" t="s">
        <v>275</v>
      </c>
      <c r="F159" s="16">
        <f>F160</f>
        <v>50</v>
      </c>
    </row>
    <row r="160" spans="1:6">
      <c r="A160" s="13"/>
      <c r="B160" s="14"/>
      <c r="C160" s="14" t="s">
        <v>339</v>
      </c>
      <c r="D160" s="14"/>
      <c r="E160" s="35" t="s">
        <v>56</v>
      </c>
      <c r="F160" s="16">
        <f>F161</f>
        <v>50</v>
      </c>
    </row>
    <row r="161" spans="1:6" ht="25.5">
      <c r="A161" s="13"/>
      <c r="B161" s="14"/>
      <c r="C161" s="14"/>
      <c r="D161" s="14" t="s">
        <v>365</v>
      </c>
      <c r="E161" s="15" t="s">
        <v>303</v>
      </c>
      <c r="F161" s="16">
        <v>50</v>
      </c>
    </row>
    <row r="162" spans="1:6">
      <c r="A162" s="13"/>
      <c r="B162" s="14" t="s">
        <v>393</v>
      </c>
      <c r="C162" s="14"/>
      <c r="D162" s="17"/>
      <c r="E162" s="15" t="s">
        <v>394</v>
      </c>
      <c r="F162" s="16">
        <f>F163</f>
        <v>5221.8999999999996</v>
      </c>
    </row>
    <row r="163" spans="1:6" ht="38.25">
      <c r="A163" s="13"/>
      <c r="B163" s="14"/>
      <c r="C163" s="14" t="s">
        <v>239</v>
      </c>
      <c r="D163" s="22"/>
      <c r="E163" s="22" t="s">
        <v>104</v>
      </c>
      <c r="F163" s="16">
        <f>F164+F174+F180</f>
        <v>5221.8999999999996</v>
      </c>
    </row>
    <row r="164" spans="1:6" ht="25.5">
      <c r="A164" s="13"/>
      <c r="B164" s="14"/>
      <c r="C164" s="14" t="s">
        <v>240</v>
      </c>
      <c r="D164" s="22"/>
      <c r="E164" s="22" t="s">
        <v>105</v>
      </c>
      <c r="F164" s="24">
        <f>F165</f>
        <v>3386.9</v>
      </c>
    </row>
    <row r="165" spans="1:6" ht="25.5">
      <c r="A165" s="13"/>
      <c r="B165" s="14"/>
      <c r="C165" s="14" t="s">
        <v>242</v>
      </c>
      <c r="D165" s="22"/>
      <c r="E165" s="22" t="s">
        <v>241</v>
      </c>
      <c r="F165" s="24">
        <f>F166+F168+F170+F172</f>
        <v>3386.9</v>
      </c>
    </row>
    <row r="166" spans="1:6">
      <c r="A166" s="13"/>
      <c r="B166" s="14"/>
      <c r="C166" s="14" t="s">
        <v>315</v>
      </c>
      <c r="D166" s="22"/>
      <c r="E166" s="22" t="s">
        <v>43</v>
      </c>
      <c r="F166" s="24">
        <f>F167</f>
        <v>2945</v>
      </c>
    </row>
    <row r="167" spans="1:6" ht="25.5">
      <c r="A167" s="13"/>
      <c r="B167" s="14"/>
      <c r="C167" s="14"/>
      <c r="D167" s="22">
        <v>200</v>
      </c>
      <c r="E167" s="15" t="s">
        <v>303</v>
      </c>
      <c r="F167" s="24">
        <v>2945</v>
      </c>
    </row>
    <row r="168" spans="1:6">
      <c r="A168" s="13"/>
      <c r="B168" s="14"/>
      <c r="C168" s="14" t="s">
        <v>345</v>
      </c>
      <c r="D168" s="22"/>
      <c r="E168" s="22" t="s">
        <v>44</v>
      </c>
      <c r="F168" s="24">
        <f>F169</f>
        <v>30</v>
      </c>
    </row>
    <row r="169" spans="1:6" ht="25.5">
      <c r="A169" s="13"/>
      <c r="B169" s="14"/>
      <c r="C169" s="14"/>
      <c r="D169" s="22">
        <v>200</v>
      </c>
      <c r="E169" s="15" t="s">
        <v>303</v>
      </c>
      <c r="F169" s="24">
        <v>30</v>
      </c>
    </row>
    <row r="170" spans="1:6">
      <c r="A170" s="13"/>
      <c r="B170" s="14"/>
      <c r="C170" s="14" t="s">
        <v>325</v>
      </c>
      <c r="D170" s="22"/>
      <c r="E170" s="15" t="s">
        <v>45</v>
      </c>
      <c r="F170" s="24">
        <f>F171</f>
        <v>400</v>
      </c>
    </row>
    <row r="171" spans="1:6" ht="25.5">
      <c r="A171" s="13"/>
      <c r="B171" s="14"/>
      <c r="C171" s="14"/>
      <c r="D171" s="22">
        <v>200</v>
      </c>
      <c r="E171" s="15" t="s">
        <v>303</v>
      </c>
      <c r="F171" s="24">
        <v>400</v>
      </c>
    </row>
    <row r="172" spans="1:6" ht="51">
      <c r="A172" s="13"/>
      <c r="B172" s="14"/>
      <c r="C172" s="14" t="s">
        <v>301</v>
      </c>
      <c r="D172" s="22"/>
      <c r="E172" s="15" t="s">
        <v>128</v>
      </c>
      <c r="F172" s="24">
        <f>F173</f>
        <v>11.9</v>
      </c>
    </row>
    <row r="173" spans="1:6" ht="25.5">
      <c r="A173" s="13"/>
      <c r="B173" s="14"/>
      <c r="C173" s="14"/>
      <c r="D173" s="22">
        <v>200</v>
      </c>
      <c r="E173" s="15" t="s">
        <v>303</v>
      </c>
      <c r="F173" s="24">
        <v>11.9</v>
      </c>
    </row>
    <row r="174" spans="1:6" ht="25.5">
      <c r="A174" s="13"/>
      <c r="B174" s="14"/>
      <c r="C174" s="14" t="s">
        <v>247</v>
      </c>
      <c r="D174" s="22"/>
      <c r="E174" s="22" t="s">
        <v>107</v>
      </c>
      <c r="F174" s="24">
        <f>F175</f>
        <v>1700</v>
      </c>
    </row>
    <row r="175" spans="1:6" ht="25.5">
      <c r="A175" s="13"/>
      <c r="B175" s="14"/>
      <c r="C175" s="14" t="s">
        <v>249</v>
      </c>
      <c r="D175" s="22"/>
      <c r="E175" s="22" t="s">
        <v>248</v>
      </c>
      <c r="F175" s="24">
        <f>F176+F178</f>
        <v>1700</v>
      </c>
    </row>
    <row r="176" spans="1:6" ht="25.5">
      <c r="A176" s="13"/>
      <c r="B176" s="14"/>
      <c r="C176" s="14" t="s">
        <v>328</v>
      </c>
      <c r="D176" s="22"/>
      <c r="E176" s="22" t="s">
        <v>48</v>
      </c>
      <c r="F176" s="24">
        <f>F177</f>
        <v>1500</v>
      </c>
    </row>
    <row r="177" spans="1:6" ht="25.5">
      <c r="A177" s="13"/>
      <c r="B177" s="14"/>
      <c r="C177" s="14"/>
      <c r="D177" s="22">
        <v>200</v>
      </c>
      <c r="E177" s="15" t="s">
        <v>303</v>
      </c>
      <c r="F177" s="24">
        <v>1500</v>
      </c>
    </row>
    <row r="178" spans="1:6" ht="25.5">
      <c r="A178" s="13"/>
      <c r="B178" s="14"/>
      <c r="C178" s="14" t="s">
        <v>329</v>
      </c>
      <c r="D178" s="22"/>
      <c r="E178" s="22" t="s">
        <v>49</v>
      </c>
      <c r="F178" s="24">
        <f>F179</f>
        <v>200</v>
      </c>
    </row>
    <row r="179" spans="1:6" ht="25.5">
      <c r="A179" s="13"/>
      <c r="B179" s="14"/>
      <c r="C179" s="14"/>
      <c r="D179" s="22">
        <v>200</v>
      </c>
      <c r="E179" s="15" t="s">
        <v>303</v>
      </c>
      <c r="F179" s="24">
        <v>200</v>
      </c>
    </row>
    <row r="180" spans="1:6">
      <c r="A180" s="13"/>
      <c r="B180" s="14"/>
      <c r="C180" s="14" t="s">
        <v>250</v>
      </c>
      <c r="D180" s="22"/>
      <c r="E180" s="22" t="s">
        <v>108</v>
      </c>
      <c r="F180" s="24">
        <f>F181</f>
        <v>135</v>
      </c>
    </row>
    <row r="181" spans="1:6">
      <c r="A181" s="13"/>
      <c r="B181" s="14"/>
      <c r="C181" s="14" t="s">
        <v>251</v>
      </c>
      <c r="D181" s="22"/>
      <c r="E181" s="22" t="s">
        <v>296</v>
      </c>
      <c r="F181" s="24">
        <f>F182+F184</f>
        <v>135</v>
      </c>
    </row>
    <row r="182" spans="1:6" ht="25.5">
      <c r="A182" s="13"/>
      <c r="B182" s="14"/>
      <c r="C182" s="14" t="s">
        <v>330</v>
      </c>
      <c r="D182" s="22"/>
      <c r="E182" s="22" t="s">
        <v>395</v>
      </c>
      <c r="F182" s="24">
        <f>F183</f>
        <v>130</v>
      </c>
    </row>
    <row r="183" spans="1:6" ht="25.5">
      <c r="A183" s="13"/>
      <c r="B183" s="14"/>
      <c r="C183" s="14"/>
      <c r="D183" s="22">
        <v>200</v>
      </c>
      <c r="E183" s="15" t="s">
        <v>303</v>
      </c>
      <c r="F183" s="24">
        <v>130</v>
      </c>
    </row>
    <row r="184" spans="1:6" ht="25.5">
      <c r="A184" s="13"/>
      <c r="B184" s="14"/>
      <c r="C184" s="14" t="s">
        <v>331</v>
      </c>
      <c r="D184" s="22"/>
      <c r="E184" s="22" t="s">
        <v>396</v>
      </c>
      <c r="F184" s="24">
        <f>F185</f>
        <v>5</v>
      </c>
    </row>
    <row r="185" spans="1:6" ht="25.5">
      <c r="A185" s="13"/>
      <c r="B185" s="14"/>
      <c r="C185" s="14"/>
      <c r="D185" s="22">
        <v>200</v>
      </c>
      <c r="E185" s="15" t="s">
        <v>303</v>
      </c>
      <c r="F185" s="24">
        <v>5</v>
      </c>
    </row>
    <row r="186" spans="1:6">
      <c r="A186" s="13"/>
      <c r="B186" s="14" t="s">
        <v>397</v>
      </c>
      <c r="C186" s="14"/>
      <c r="D186" s="17"/>
      <c r="E186" s="15" t="s">
        <v>398</v>
      </c>
      <c r="F186" s="16">
        <f>F187+F206+F239+F249</f>
        <v>152812.337</v>
      </c>
    </row>
    <row r="187" spans="1:6">
      <c r="A187" s="13"/>
      <c r="B187" s="14" t="s">
        <v>399</v>
      </c>
      <c r="C187" s="14"/>
      <c r="D187" s="17"/>
      <c r="E187" s="15" t="s">
        <v>400</v>
      </c>
      <c r="F187" s="16">
        <f>F188+F195</f>
        <v>61401.739999999991</v>
      </c>
    </row>
    <row r="188" spans="1:6" ht="51">
      <c r="A188" s="13"/>
      <c r="B188" s="14"/>
      <c r="C188" s="14" t="s">
        <v>156</v>
      </c>
      <c r="D188" s="22"/>
      <c r="E188" s="22" t="s">
        <v>83</v>
      </c>
      <c r="F188" s="16">
        <f>F189</f>
        <v>3515</v>
      </c>
    </row>
    <row r="189" spans="1:6" ht="38.25">
      <c r="A189" s="13"/>
      <c r="B189" s="14"/>
      <c r="C189" s="14" t="s">
        <v>157</v>
      </c>
      <c r="D189" s="22"/>
      <c r="E189" s="22" t="s">
        <v>84</v>
      </c>
      <c r="F189" s="24">
        <f>F190</f>
        <v>3515</v>
      </c>
    </row>
    <row r="190" spans="1:6" ht="38.25">
      <c r="A190" s="13"/>
      <c r="B190" s="14"/>
      <c r="C190" s="14" t="s">
        <v>158</v>
      </c>
      <c r="D190" s="22"/>
      <c r="E190" s="22" t="s">
        <v>164</v>
      </c>
      <c r="F190" s="24">
        <f>F191+F193</f>
        <v>3515</v>
      </c>
    </row>
    <row r="191" spans="1:6" ht="38.25">
      <c r="A191" s="13"/>
      <c r="B191" s="14"/>
      <c r="C191" s="14" t="s">
        <v>166</v>
      </c>
      <c r="D191" s="22"/>
      <c r="E191" s="22" t="s">
        <v>405</v>
      </c>
      <c r="F191" s="24">
        <f>F192</f>
        <v>2886</v>
      </c>
    </row>
    <row r="192" spans="1:6" ht="38.25">
      <c r="A192" s="13"/>
      <c r="B192" s="14"/>
      <c r="C192" s="14"/>
      <c r="D192" s="22">
        <v>600</v>
      </c>
      <c r="E192" s="22" t="s">
        <v>304</v>
      </c>
      <c r="F192" s="24">
        <v>2886</v>
      </c>
    </row>
    <row r="193" spans="1:6" ht="25.5">
      <c r="A193" s="13"/>
      <c r="B193" s="14"/>
      <c r="C193" s="14" t="s">
        <v>165</v>
      </c>
      <c r="D193" s="22"/>
      <c r="E193" s="22" t="s">
        <v>11</v>
      </c>
      <c r="F193" s="24">
        <f>F194</f>
        <v>629</v>
      </c>
    </row>
    <row r="194" spans="1:6" ht="38.25">
      <c r="A194" s="13"/>
      <c r="B194" s="14"/>
      <c r="C194" s="14"/>
      <c r="D194" s="22">
        <v>600</v>
      </c>
      <c r="E194" s="22" t="s">
        <v>304</v>
      </c>
      <c r="F194" s="24">
        <v>629</v>
      </c>
    </row>
    <row r="195" spans="1:6" ht="25.5">
      <c r="A195" s="13"/>
      <c r="B195" s="14"/>
      <c r="C195" s="14" t="s">
        <v>186</v>
      </c>
      <c r="D195" s="22"/>
      <c r="E195" s="22" t="s">
        <v>90</v>
      </c>
      <c r="F195" s="16">
        <f>F196</f>
        <v>57886.739999999991</v>
      </c>
    </row>
    <row r="196" spans="1:6" ht="25.5">
      <c r="A196" s="13"/>
      <c r="B196" s="14"/>
      <c r="C196" s="14" t="s">
        <v>187</v>
      </c>
      <c r="D196" s="22"/>
      <c r="E196" s="22" t="s">
        <v>91</v>
      </c>
      <c r="F196" s="24">
        <f>F197</f>
        <v>57886.739999999991</v>
      </c>
    </row>
    <row r="197" spans="1:6" ht="25.5">
      <c r="A197" s="13"/>
      <c r="B197" s="14"/>
      <c r="C197" s="14" t="s">
        <v>189</v>
      </c>
      <c r="D197" s="22"/>
      <c r="E197" s="22" t="s">
        <v>188</v>
      </c>
      <c r="F197" s="24">
        <f>F198+F200+F202+F204</f>
        <v>57886.739999999991</v>
      </c>
    </row>
    <row r="198" spans="1:6" ht="38.25">
      <c r="A198" s="13"/>
      <c r="B198" s="14"/>
      <c r="C198" s="14" t="s">
        <v>190</v>
      </c>
      <c r="D198" s="22"/>
      <c r="E198" s="22" t="s">
        <v>19</v>
      </c>
      <c r="F198" s="24">
        <f>F199</f>
        <v>51.4</v>
      </c>
    </row>
    <row r="199" spans="1:6" ht="38.25">
      <c r="A199" s="13"/>
      <c r="B199" s="14"/>
      <c r="C199" s="14"/>
      <c r="D199" s="22">
        <v>600</v>
      </c>
      <c r="E199" s="22" t="s">
        <v>304</v>
      </c>
      <c r="F199" s="24">
        <v>51.4</v>
      </c>
    </row>
    <row r="200" spans="1:6" ht="25.5">
      <c r="A200" s="13"/>
      <c r="B200" s="14"/>
      <c r="C200" s="14" t="s">
        <v>191</v>
      </c>
      <c r="D200" s="22"/>
      <c r="E200" s="22" t="s">
        <v>20</v>
      </c>
      <c r="F200" s="24">
        <f>F201</f>
        <v>1414.3</v>
      </c>
    </row>
    <row r="201" spans="1:6" ht="38.25">
      <c r="A201" s="13"/>
      <c r="B201" s="14"/>
      <c r="C201" s="14"/>
      <c r="D201" s="22">
        <v>600</v>
      </c>
      <c r="E201" s="22" t="s">
        <v>304</v>
      </c>
      <c r="F201" s="24">
        <v>1414.3</v>
      </c>
    </row>
    <row r="202" spans="1:6" ht="63.75">
      <c r="A202" s="13"/>
      <c r="B202" s="14"/>
      <c r="C202" s="14" t="s">
        <v>193</v>
      </c>
      <c r="D202" s="22"/>
      <c r="E202" s="22" t="s">
        <v>22</v>
      </c>
      <c r="F202" s="24">
        <f>F203</f>
        <v>33327.199999999997</v>
      </c>
    </row>
    <row r="203" spans="1:6" ht="38.25">
      <c r="A203" s="13"/>
      <c r="B203" s="14"/>
      <c r="C203" s="14"/>
      <c r="D203" s="22">
        <v>600</v>
      </c>
      <c r="E203" s="22" t="s">
        <v>304</v>
      </c>
      <c r="F203" s="24">
        <v>33327.199999999997</v>
      </c>
    </row>
    <row r="204" spans="1:6" ht="51">
      <c r="A204" s="13"/>
      <c r="B204" s="14"/>
      <c r="C204" s="14" t="s">
        <v>311</v>
      </c>
      <c r="D204" s="22"/>
      <c r="E204" s="22" t="s">
        <v>402</v>
      </c>
      <c r="F204" s="24">
        <f>F205</f>
        <v>23093.84</v>
      </c>
    </row>
    <row r="205" spans="1:6" ht="38.25">
      <c r="A205" s="13"/>
      <c r="B205" s="14"/>
      <c r="C205" s="14"/>
      <c r="D205" s="22">
        <v>600</v>
      </c>
      <c r="E205" s="22" t="s">
        <v>304</v>
      </c>
      <c r="F205" s="24">
        <v>23093.84</v>
      </c>
    </row>
    <row r="206" spans="1:6">
      <c r="A206" s="13"/>
      <c r="B206" s="14" t="s">
        <v>403</v>
      </c>
      <c r="C206" s="14"/>
      <c r="D206" s="17"/>
      <c r="E206" s="15" t="s">
        <v>404</v>
      </c>
      <c r="F206" s="16">
        <f>F207+F214+F229+F234</f>
        <v>87970.547000000006</v>
      </c>
    </row>
    <row r="207" spans="1:6" ht="40.5" customHeight="1">
      <c r="A207" s="13"/>
      <c r="B207" s="14"/>
      <c r="C207" s="14" t="s">
        <v>156</v>
      </c>
      <c r="D207" s="17"/>
      <c r="E207" s="22" t="s">
        <v>83</v>
      </c>
      <c r="F207" s="16">
        <f>F208</f>
        <v>3000</v>
      </c>
    </row>
    <row r="208" spans="1:6" ht="38.25">
      <c r="A208" s="13"/>
      <c r="B208" s="14"/>
      <c r="C208" s="14" t="s">
        <v>157</v>
      </c>
      <c r="D208" s="17"/>
      <c r="E208" s="22" t="s">
        <v>84</v>
      </c>
      <c r="F208" s="16">
        <f>F209</f>
        <v>3000</v>
      </c>
    </row>
    <row r="209" spans="1:6" ht="38.25">
      <c r="A209" s="13"/>
      <c r="B209" s="14"/>
      <c r="C209" s="14" t="s">
        <v>158</v>
      </c>
      <c r="D209" s="22"/>
      <c r="E209" s="22" t="s">
        <v>164</v>
      </c>
      <c r="F209" s="24">
        <f>F210+F212</f>
        <v>3000</v>
      </c>
    </row>
    <row r="210" spans="1:6" ht="38.25">
      <c r="A210" s="13"/>
      <c r="B210" s="14"/>
      <c r="C210" s="14" t="s">
        <v>166</v>
      </c>
      <c r="D210" s="22"/>
      <c r="E210" s="22" t="s">
        <v>405</v>
      </c>
      <c r="F210" s="24">
        <f>F211</f>
        <v>2000</v>
      </c>
    </row>
    <row r="211" spans="1:6" ht="38.25">
      <c r="A211" s="13"/>
      <c r="B211" s="14"/>
      <c r="C211" s="14"/>
      <c r="D211" s="22">
        <v>600</v>
      </c>
      <c r="E211" s="22" t="s">
        <v>304</v>
      </c>
      <c r="F211" s="24">
        <v>2000</v>
      </c>
    </row>
    <row r="212" spans="1:6" ht="25.5">
      <c r="A212" s="13"/>
      <c r="B212" s="14"/>
      <c r="C212" s="14" t="s">
        <v>165</v>
      </c>
      <c r="D212" s="22"/>
      <c r="E212" s="22" t="s">
        <v>401</v>
      </c>
      <c r="F212" s="24">
        <f>F213</f>
        <v>1000</v>
      </c>
    </row>
    <row r="213" spans="1:6" ht="38.25">
      <c r="A213" s="13"/>
      <c r="B213" s="14"/>
      <c r="C213" s="14"/>
      <c r="D213" s="22">
        <v>600</v>
      </c>
      <c r="E213" s="22" t="s">
        <v>304</v>
      </c>
      <c r="F213" s="24">
        <v>1000</v>
      </c>
    </row>
    <row r="214" spans="1:6" ht="25.5">
      <c r="A214" s="13"/>
      <c r="B214" s="14"/>
      <c r="C214" s="14" t="s">
        <v>186</v>
      </c>
      <c r="D214" s="22"/>
      <c r="E214" s="22" t="s">
        <v>90</v>
      </c>
      <c r="F214" s="16">
        <f>F215+F225</f>
        <v>84498.547000000006</v>
      </c>
    </row>
    <row r="215" spans="1:6" ht="25.5">
      <c r="A215" s="13"/>
      <c r="B215" s="14"/>
      <c r="C215" s="14" t="s">
        <v>194</v>
      </c>
      <c r="D215" s="22"/>
      <c r="E215" s="15" t="s">
        <v>92</v>
      </c>
      <c r="F215" s="16">
        <f>F216</f>
        <v>52951.22</v>
      </c>
    </row>
    <row r="216" spans="1:6" ht="25.5">
      <c r="A216" s="13"/>
      <c r="B216" s="14"/>
      <c r="C216" s="14" t="s">
        <v>196</v>
      </c>
      <c r="D216" s="22"/>
      <c r="E216" s="15" t="s">
        <v>195</v>
      </c>
      <c r="F216" s="16">
        <f>F217+F219+F221+F223</f>
        <v>52951.22</v>
      </c>
    </row>
    <row r="217" spans="1:6" ht="77.25">
      <c r="A217" s="13"/>
      <c r="B217" s="14"/>
      <c r="C217" s="14" t="s">
        <v>197</v>
      </c>
      <c r="D217" s="22"/>
      <c r="E217" s="15" t="s">
        <v>344</v>
      </c>
      <c r="F217" s="27">
        <f>F218</f>
        <v>31710.7</v>
      </c>
    </row>
    <row r="218" spans="1:6" ht="38.25">
      <c r="A218" s="13"/>
      <c r="B218" s="14"/>
      <c r="C218" s="14"/>
      <c r="D218" s="22">
        <v>600</v>
      </c>
      <c r="E218" s="22" t="s">
        <v>304</v>
      </c>
      <c r="F218" s="24">
        <v>31710.7</v>
      </c>
    </row>
    <row r="219" spans="1:6" ht="26.25">
      <c r="A219" s="13"/>
      <c r="B219" s="14"/>
      <c r="C219" s="14" t="s">
        <v>198</v>
      </c>
      <c r="D219" s="22"/>
      <c r="E219" s="15" t="s">
        <v>24</v>
      </c>
      <c r="F219" s="27">
        <f>F220</f>
        <v>1196.3</v>
      </c>
    </row>
    <row r="220" spans="1:6" ht="38.25">
      <c r="A220" s="13"/>
      <c r="B220" s="14"/>
      <c r="C220" s="14"/>
      <c r="D220" s="22">
        <v>600</v>
      </c>
      <c r="E220" s="22" t="s">
        <v>304</v>
      </c>
      <c r="F220" s="24">
        <v>1196.3</v>
      </c>
    </row>
    <row r="221" spans="1:6" ht="26.25">
      <c r="A221" s="13"/>
      <c r="B221" s="14"/>
      <c r="C221" s="14" t="s">
        <v>199</v>
      </c>
      <c r="D221" s="22"/>
      <c r="E221" s="15" t="s">
        <v>20</v>
      </c>
      <c r="F221" s="27">
        <f>F222</f>
        <v>1359.3</v>
      </c>
    </row>
    <row r="222" spans="1:6" ht="38.25">
      <c r="A222" s="13"/>
      <c r="B222" s="14"/>
      <c r="C222" s="14"/>
      <c r="D222" s="22">
        <v>600</v>
      </c>
      <c r="E222" s="22" t="s">
        <v>304</v>
      </c>
      <c r="F222" s="24">
        <v>1359.3</v>
      </c>
    </row>
    <row r="223" spans="1:6" ht="64.5">
      <c r="A223" s="13"/>
      <c r="B223" s="14"/>
      <c r="C223" s="14" t="s">
        <v>203</v>
      </c>
      <c r="D223" s="22"/>
      <c r="E223" s="15" t="s">
        <v>406</v>
      </c>
      <c r="F223" s="27">
        <f>F224</f>
        <v>18684.919999999998</v>
      </c>
    </row>
    <row r="224" spans="1:6" ht="38.25">
      <c r="A224" s="13"/>
      <c r="B224" s="14"/>
      <c r="C224" s="14"/>
      <c r="D224" s="22">
        <v>600</v>
      </c>
      <c r="E224" s="22" t="s">
        <v>304</v>
      </c>
      <c r="F224" s="24">
        <v>18684.919999999998</v>
      </c>
    </row>
    <row r="225" spans="1:6" ht="25.5">
      <c r="A225" s="13"/>
      <c r="B225" s="14"/>
      <c r="C225" s="14" t="s">
        <v>204</v>
      </c>
      <c r="D225" s="22"/>
      <c r="E225" s="22" t="s">
        <v>93</v>
      </c>
      <c r="F225" s="16">
        <f>F226</f>
        <v>31547.327000000001</v>
      </c>
    </row>
    <row r="226" spans="1:6" ht="25.5">
      <c r="A226" s="13"/>
      <c r="B226" s="14"/>
      <c r="C226" s="14" t="s">
        <v>206</v>
      </c>
      <c r="D226" s="22"/>
      <c r="E226" s="22" t="s">
        <v>205</v>
      </c>
      <c r="F226" s="16">
        <f>F227</f>
        <v>31547.327000000001</v>
      </c>
    </row>
    <row r="227" spans="1:6" ht="51">
      <c r="A227" s="13"/>
      <c r="B227" s="14"/>
      <c r="C227" s="14" t="s">
        <v>317</v>
      </c>
      <c r="D227" s="22"/>
      <c r="E227" s="22" t="s">
        <v>407</v>
      </c>
      <c r="F227" s="24">
        <f>F228</f>
        <v>31547.327000000001</v>
      </c>
    </row>
    <row r="228" spans="1:6" ht="38.25">
      <c r="A228" s="13"/>
      <c r="B228" s="14"/>
      <c r="C228" s="14"/>
      <c r="D228" s="22">
        <v>600</v>
      </c>
      <c r="E228" s="22" t="s">
        <v>304</v>
      </c>
      <c r="F228" s="24">
        <v>31547.327000000001</v>
      </c>
    </row>
    <row r="229" spans="1:6" ht="25.5">
      <c r="A229" s="13"/>
      <c r="B229" s="14"/>
      <c r="C229" s="14" t="s">
        <v>209</v>
      </c>
      <c r="D229" s="22"/>
      <c r="E229" s="22" t="s">
        <v>94</v>
      </c>
      <c r="F229" s="16">
        <f>F230</f>
        <v>272</v>
      </c>
    </row>
    <row r="230" spans="1:6" ht="38.25">
      <c r="A230" s="13"/>
      <c r="B230" s="14"/>
      <c r="C230" s="14" t="s">
        <v>217</v>
      </c>
      <c r="D230" s="22"/>
      <c r="E230" s="22" t="s">
        <v>97</v>
      </c>
      <c r="F230" s="16">
        <f>F232</f>
        <v>272</v>
      </c>
    </row>
    <row r="231" spans="1:6" ht="38.25">
      <c r="A231" s="13"/>
      <c r="B231" s="14"/>
      <c r="C231" s="14" t="s">
        <v>219</v>
      </c>
      <c r="D231" s="22"/>
      <c r="E231" s="22" t="s">
        <v>446</v>
      </c>
      <c r="F231" s="16"/>
    </row>
    <row r="232" spans="1:6" ht="63.75">
      <c r="A232" s="13"/>
      <c r="B232" s="14"/>
      <c r="C232" s="14" t="s">
        <v>320</v>
      </c>
      <c r="D232" s="22"/>
      <c r="E232" s="22" t="s">
        <v>457</v>
      </c>
      <c r="F232" s="24">
        <f>F233</f>
        <v>272</v>
      </c>
    </row>
    <row r="233" spans="1:6" ht="38.25">
      <c r="A233" s="13"/>
      <c r="B233" s="14"/>
      <c r="C233" s="14"/>
      <c r="D233" s="22">
        <v>600</v>
      </c>
      <c r="E233" s="22" t="s">
        <v>304</v>
      </c>
      <c r="F233" s="24">
        <v>272</v>
      </c>
    </row>
    <row r="234" spans="1:6" ht="25.5">
      <c r="A234" s="13"/>
      <c r="B234" s="14"/>
      <c r="C234" s="14" t="s">
        <v>277</v>
      </c>
      <c r="D234" s="22"/>
      <c r="E234" s="22" t="s">
        <v>118</v>
      </c>
      <c r="F234" s="24">
        <f>F235</f>
        <v>200</v>
      </c>
    </row>
    <row r="235" spans="1:6" ht="38.25">
      <c r="A235" s="13"/>
      <c r="B235" s="14"/>
      <c r="C235" s="14" t="s">
        <v>278</v>
      </c>
      <c r="D235" s="22"/>
      <c r="E235" s="22" t="s">
        <v>119</v>
      </c>
      <c r="F235" s="24">
        <f>F236</f>
        <v>200</v>
      </c>
    </row>
    <row r="236" spans="1:6" ht="38.25">
      <c r="A236" s="13"/>
      <c r="B236" s="14"/>
      <c r="C236" s="14" t="s">
        <v>280</v>
      </c>
      <c r="D236" s="22"/>
      <c r="E236" s="22" t="s">
        <v>279</v>
      </c>
      <c r="F236" s="24">
        <f>F237</f>
        <v>200</v>
      </c>
    </row>
    <row r="237" spans="1:6" ht="38.25">
      <c r="A237" s="13"/>
      <c r="B237" s="14"/>
      <c r="C237" s="14" t="s">
        <v>340</v>
      </c>
      <c r="D237" s="22"/>
      <c r="E237" s="22" t="s">
        <v>408</v>
      </c>
      <c r="F237" s="24">
        <f>F238</f>
        <v>200</v>
      </c>
    </row>
    <row r="238" spans="1:6" ht="38.25">
      <c r="A238" s="13"/>
      <c r="B238" s="14"/>
      <c r="C238" s="14"/>
      <c r="D238" s="22">
        <v>600</v>
      </c>
      <c r="E238" s="22" t="s">
        <v>304</v>
      </c>
      <c r="F238" s="24">
        <v>200</v>
      </c>
    </row>
    <row r="239" spans="1:6">
      <c r="A239" s="13"/>
      <c r="B239" s="14" t="s">
        <v>409</v>
      </c>
      <c r="C239" s="14"/>
      <c r="D239" s="17"/>
      <c r="E239" s="15" t="s">
        <v>410</v>
      </c>
      <c r="F239" s="16">
        <f>F240</f>
        <v>3166.9</v>
      </c>
    </row>
    <row r="240" spans="1:6" ht="25.5">
      <c r="A240" s="13"/>
      <c r="B240" s="14"/>
      <c r="C240" s="14" t="s">
        <v>209</v>
      </c>
      <c r="D240" s="22"/>
      <c r="E240" s="22" t="s">
        <v>94</v>
      </c>
      <c r="F240" s="16">
        <f>F241</f>
        <v>3166.9</v>
      </c>
    </row>
    <row r="241" spans="1:6" ht="25.5">
      <c r="A241" s="13"/>
      <c r="B241" s="14"/>
      <c r="C241" s="14" t="s">
        <v>210</v>
      </c>
      <c r="D241" s="22"/>
      <c r="E241" s="22" t="s">
        <v>95</v>
      </c>
      <c r="F241" s="16">
        <f>F242</f>
        <v>3166.9</v>
      </c>
    </row>
    <row r="242" spans="1:6" ht="25.5">
      <c r="A242" s="13"/>
      <c r="B242" s="14"/>
      <c r="C242" s="14" t="s">
        <v>212</v>
      </c>
      <c r="D242" s="22"/>
      <c r="E242" s="22" t="s">
        <v>211</v>
      </c>
      <c r="F242" s="16">
        <f>F243+F246</f>
        <v>3166.9</v>
      </c>
    </row>
    <row r="243" spans="1:6" ht="25.5">
      <c r="A243" s="13"/>
      <c r="B243" s="14"/>
      <c r="C243" s="14" t="s">
        <v>213</v>
      </c>
      <c r="D243" s="22"/>
      <c r="E243" s="22" t="s">
        <v>30</v>
      </c>
      <c r="F243" s="24">
        <f>SUM(F244:F245)</f>
        <v>1516.9</v>
      </c>
    </row>
    <row r="244" spans="1:6" ht="25.5">
      <c r="A244" s="13"/>
      <c r="B244" s="14"/>
      <c r="C244" s="14"/>
      <c r="D244" s="22">
        <v>200</v>
      </c>
      <c r="E244" s="15" t="s">
        <v>303</v>
      </c>
      <c r="F244" s="24">
        <v>1000</v>
      </c>
    </row>
    <row r="245" spans="1:6" ht="38.25">
      <c r="A245" s="13"/>
      <c r="B245" s="14"/>
      <c r="C245" s="14"/>
      <c r="D245" s="22">
        <v>600</v>
      </c>
      <c r="E245" s="22" t="s">
        <v>304</v>
      </c>
      <c r="F245" s="24">
        <v>516.9</v>
      </c>
    </row>
    <row r="246" spans="1:6" ht="38.25">
      <c r="A246" s="13"/>
      <c r="B246" s="14"/>
      <c r="C246" s="14" t="s">
        <v>318</v>
      </c>
      <c r="D246" s="22"/>
      <c r="E246" s="22" t="s">
        <v>31</v>
      </c>
      <c r="F246" s="24">
        <f>SUM(F247:F248)</f>
        <v>1650</v>
      </c>
    </row>
    <row r="247" spans="1:6" ht="25.5">
      <c r="A247" s="13"/>
      <c r="B247" s="14"/>
      <c r="C247" s="14"/>
      <c r="D247" s="22">
        <v>200</v>
      </c>
      <c r="E247" s="15" t="s">
        <v>303</v>
      </c>
      <c r="F247" s="24">
        <v>650</v>
      </c>
    </row>
    <row r="248" spans="1:6" ht="38.25">
      <c r="A248" s="13"/>
      <c r="B248" s="14"/>
      <c r="C248" s="14"/>
      <c r="D248" s="22">
        <v>600</v>
      </c>
      <c r="E248" s="22" t="s">
        <v>304</v>
      </c>
      <c r="F248" s="16">
        <v>1000</v>
      </c>
    </row>
    <row r="249" spans="1:6">
      <c r="A249" s="13"/>
      <c r="B249" s="14" t="s">
        <v>411</v>
      </c>
      <c r="C249" s="14"/>
      <c r="D249" s="17"/>
      <c r="E249" s="15" t="s">
        <v>412</v>
      </c>
      <c r="F249" s="16">
        <f>F250+F255</f>
        <v>273.14999999999998</v>
      </c>
    </row>
    <row r="250" spans="1:6" ht="38.25">
      <c r="A250" s="13"/>
      <c r="B250" s="14"/>
      <c r="C250" s="14" t="s">
        <v>182</v>
      </c>
      <c r="D250" s="22"/>
      <c r="E250" s="22" t="s">
        <v>88</v>
      </c>
      <c r="F250" s="16">
        <f>F251</f>
        <v>40</v>
      </c>
    </row>
    <row r="251" spans="1:6" ht="38.25">
      <c r="A251" s="13"/>
      <c r="B251" s="14"/>
      <c r="C251" s="14" t="s">
        <v>183</v>
      </c>
      <c r="D251" s="22"/>
      <c r="E251" s="22" t="s">
        <v>89</v>
      </c>
      <c r="F251" s="24">
        <f>F252</f>
        <v>40</v>
      </c>
    </row>
    <row r="252" spans="1:6" ht="38.25">
      <c r="A252" s="13"/>
      <c r="B252" s="14"/>
      <c r="C252" s="14" t="s">
        <v>185</v>
      </c>
      <c r="D252" s="22"/>
      <c r="E252" s="22" t="s">
        <v>184</v>
      </c>
      <c r="F252" s="24">
        <f>F253</f>
        <v>40</v>
      </c>
    </row>
    <row r="253" spans="1:6" ht="38.25">
      <c r="A253" s="13"/>
      <c r="B253" s="14"/>
      <c r="C253" s="14" t="s">
        <v>310</v>
      </c>
      <c r="D253" s="22"/>
      <c r="E253" s="22" t="s">
        <v>18</v>
      </c>
      <c r="F253" s="24">
        <f>F254</f>
        <v>40</v>
      </c>
    </row>
    <row r="254" spans="1:6" ht="25.5">
      <c r="A254" s="13"/>
      <c r="B254" s="14"/>
      <c r="C254" s="14"/>
      <c r="D254" s="22">
        <v>200</v>
      </c>
      <c r="E254" s="15" t="s">
        <v>303</v>
      </c>
      <c r="F254" s="24">
        <v>40</v>
      </c>
    </row>
    <row r="255" spans="1:6" ht="25.5">
      <c r="A255" s="13"/>
      <c r="B255" s="20"/>
      <c r="C255" s="14" t="s">
        <v>223</v>
      </c>
      <c r="D255" s="22"/>
      <c r="E255" s="15" t="s">
        <v>98</v>
      </c>
      <c r="F255" s="24">
        <f>F256</f>
        <v>233.15</v>
      </c>
    </row>
    <row r="256" spans="1:6" ht="25.5">
      <c r="A256" s="13"/>
      <c r="B256" s="20"/>
      <c r="C256" s="14" t="s">
        <v>224</v>
      </c>
      <c r="D256" s="22"/>
      <c r="E256" s="22" t="s">
        <v>99</v>
      </c>
      <c r="F256" s="24">
        <f>F257</f>
        <v>233.15</v>
      </c>
    </row>
    <row r="257" spans="1:6" ht="25.5">
      <c r="A257" s="13"/>
      <c r="B257" s="20"/>
      <c r="C257" s="14" t="s">
        <v>226</v>
      </c>
      <c r="D257" s="22"/>
      <c r="E257" s="22" t="s">
        <v>225</v>
      </c>
      <c r="F257" s="24">
        <f>F258+F260</f>
        <v>233.15</v>
      </c>
    </row>
    <row r="258" spans="1:6">
      <c r="A258" s="13"/>
      <c r="B258" s="20"/>
      <c r="C258" s="14" t="s">
        <v>313</v>
      </c>
      <c r="D258" s="22"/>
      <c r="E258" s="15" t="s">
        <v>37</v>
      </c>
      <c r="F258" s="24">
        <f>F259</f>
        <v>136.05000000000001</v>
      </c>
    </row>
    <row r="259" spans="1:6" ht="25.5">
      <c r="A259" s="13"/>
      <c r="B259" s="20"/>
      <c r="C259" s="14"/>
      <c r="D259" s="22">
        <v>200</v>
      </c>
      <c r="E259" s="15" t="s">
        <v>303</v>
      </c>
      <c r="F259" s="24">
        <v>136.05000000000001</v>
      </c>
    </row>
    <row r="260" spans="1:6">
      <c r="A260" s="13"/>
      <c r="B260" s="20"/>
      <c r="C260" s="14" t="s">
        <v>321</v>
      </c>
      <c r="D260" s="22"/>
      <c r="E260" s="15" t="s">
        <v>38</v>
      </c>
      <c r="F260" s="24">
        <f>F261</f>
        <v>97.1</v>
      </c>
    </row>
    <row r="261" spans="1:6" ht="25.5">
      <c r="A261" s="13"/>
      <c r="B261" s="20"/>
      <c r="C261" s="14"/>
      <c r="D261" s="22">
        <v>200</v>
      </c>
      <c r="E261" s="15" t="s">
        <v>303</v>
      </c>
      <c r="F261" s="24">
        <v>97.1</v>
      </c>
    </row>
    <row r="262" spans="1:6">
      <c r="A262" s="13"/>
      <c r="B262" s="20" t="s">
        <v>413</v>
      </c>
      <c r="C262" s="14"/>
      <c r="D262" s="17"/>
      <c r="E262" s="15" t="s">
        <v>414</v>
      </c>
      <c r="F262" s="16">
        <f>F263</f>
        <v>12091.933000000001</v>
      </c>
    </row>
    <row r="263" spans="1:6">
      <c r="A263" s="13"/>
      <c r="B263" s="14" t="s">
        <v>415</v>
      </c>
      <c r="C263" s="14"/>
      <c r="D263" s="17"/>
      <c r="E263" s="15" t="s">
        <v>416</v>
      </c>
      <c r="F263" s="16">
        <f>F264+F277</f>
        <v>12091.933000000001</v>
      </c>
    </row>
    <row r="264" spans="1:6" ht="25.5">
      <c r="A264" s="13"/>
      <c r="B264" s="14"/>
      <c r="C264" s="14" t="s">
        <v>140</v>
      </c>
      <c r="D264" s="22"/>
      <c r="E264" s="22" t="s">
        <v>77</v>
      </c>
      <c r="F264" s="16">
        <f>F265+F269+F273</f>
        <v>135</v>
      </c>
    </row>
    <row r="265" spans="1:6" ht="25.5">
      <c r="A265" s="13"/>
      <c r="B265" s="14"/>
      <c r="C265" s="14" t="s">
        <v>147</v>
      </c>
      <c r="D265" s="22"/>
      <c r="E265" s="15" t="s">
        <v>80</v>
      </c>
      <c r="F265" s="16">
        <f>F266</f>
        <v>40</v>
      </c>
    </row>
    <row r="266" spans="1:6" ht="25.5">
      <c r="A266" s="13"/>
      <c r="B266" s="14"/>
      <c r="C266" s="14" t="s">
        <v>149</v>
      </c>
      <c r="D266" s="22"/>
      <c r="E266" s="15" t="s">
        <v>148</v>
      </c>
      <c r="F266" s="16">
        <f>F267</f>
        <v>40</v>
      </c>
    </row>
    <row r="267" spans="1:6" ht="25.5">
      <c r="A267" s="13"/>
      <c r="B267" s="14"/>
      <c r="C267" s="14" t="s">
        <v>161</v>
      </c>
      <c r="D267" s="22"/>
      <c r="E267" s="15" t="s">
        <v>417</v>
      </c>
      <c r="F267" s="16">
        <f>F268</f>
        <v>40</v>
      </c>
    </row>
    <row r="268" spans="1:6" ht="25.5">
      <c r="A268" s="13"/>
      <c r="B268" s="14"/>
      <c r="C268" s="14"/>
      <c r="D268" s="22">
        <v>200</v>
      </c>
      <c r="E268" s="22" t="s">
        <v>303</v>
      </c>
      <c r="F268" s="16">
        <v>40</v>
      </c>
    </row>
    <row r="269" spans="1:6" ht="51">
      <c r="A269" s="13"/>
      <c r="B269" s="14"/>
      <c r="C269" s="14" t="s">
        <v>150</v>
      </c>
      <c r="D269" s="22"/>
      <c r="E269" s="22" t="s">
        <v>81</v>
      </c>
      <c r="F269" s="16">
        <f>F270</f>
        <v>30</v>
      </c>
    </row>
    <row r="270" spans="1:6" ht="51">
      <c r="A270" s="13"/>
      <c r="B270" s="14"/>
      <c r="C270" s="14" t="s">
        <v>152</v>
      </c>
      <c r="D270" s="22"/>
      <c r="E270" s="22" t="s">
        <v>151</v>
      </c>
      <c r="F270" s="16">
        <f>F271</f>
        <v>30</v>
      </c>
    </row>
    <row r="271" spans="1:6" ht="76.5">
      <c r="A271" s="13"/>
      <c r="B271" s="14"/>
      <c r="C271" s="14" t="s">
        <v>162</v>
      </c>
      <c r="D271" s="22"/>
      <c r="E271" s="22" t="s">
        <v>8</v>
      </c>
      <c r="F271" s="16">
        <f>F272</f>
        <v>30</v>
      </c>
    </row>
    <row r="272" spans="1:6" ht="25.5">
      <c r="A272" s="13"/>
      <c r="B272" s="14"/>
      <c r="C272" s="14"/>
      <c r="D272" s="22">
        <v>200</v>
      </c>
      <c r="E272" s="15" t="s">
        <v>303</v>
      </c>
      <c r="F272" s="16">
        <v>30</v>
      </c>
    </row>
    <row r="273" spans="1:6" ht="25.5">
      <c r="A273" s="13"/>
      <c r="B273" s="14"/>
      <c r="C273" s="14" t="s">
        <v>153</v>
      </c>
      <c r="D273" s="22"/>
      <c r="E273" s="22" t="s">
        <v>82</v>
      </c>
      <c r="F273" s="24">
        <f>F274</f>
        <v>65</v>
      </c>
    </row>
    <row r="274" spans="1:6" ht="25.5">
      <c r="A274" s="13"/>
      <c r="B274" s="14"/>
      <c r="C274" s="14" t="s">
        <v>155</v>
      </c>
      <c r="D274" s="22"/>
      <c r="E274" s="22" t="s">
        <v>154</v>
      </c>
      <c r="F274" s="24">
        <f>F275</f>
        <v>65</v>
      </c>
    </row>
    <row r="275" spans="1:6" ht="63.75">
      <c r="A275" s="13"/>
      <c r="B275" s="14"/>
      <c r="C275" s="14" t="s">
        <v>163</v>
      </c>
      <c r="D275" s="22"/>
      <c r="E275" s="22" t="s">
        <v>9</v>
      </c>
      <c r="F275" s="24">
        <f>F276</f>
        <v>65</v>
      </c>
    </row>
    <row r="276" spans="1:6" ht="25.5">
      <c r="A276" s="13"/>
      <c r="B276" s="14"/>
      <c r="C276" s="14"/>
      <c r="D276" s="22">
        <v>200</v>
      </c>
      <c r="E276" s="15" t="s">
        <v>303</v>
      </c>
      <c r="F276" s="24">
        <v>65</v>
      </c>
    </row>
    <row r="277" spans="1:6" ht="25.5">
      <c r="A277" s="13"/>
      <c r="B277" s="14"/>
      <c r="C277" s="14" t="s">
        <v>230</v>
      </c>
      <c r="D277" s="22"/>
      <c r="E277" s="22" t="s">
        <v>101</v>
      </c>
      <c r="F277" s="24">
        <f>F278+F282</f>
        <v>11956.933000000001</v>
      </c>
    </row>
    <row r="278" spans="1:6" ht="25.5">
      <c r="A278" s="13"/>
      <c r="B278" s="14"/>
      <c r="C278" s="14" t="s">
        <v>231</v>
      </c>
      <c r="D278" s="22"/>
      <c r="E278" s="22" t="s">
        <v>102</v>
      </c>
      <c r="F278" s="24">
        <f>F279</f>
        <v>4244.33</v>
      </c>
    </row>
    <row r="279" spans="1:6" ht="25.5">
      <c r="A279" s="13"/>
      <c r="B279" s="14"/>
      <c r="C279" s="14" t="s">
        <v>234</v>
      </c>
      <c r="D279" s="22"/>
      <c r="E279" s="22" t="s">
        <v>233</v>
      </c>
      <c r="F279" s="24">
        <f>F280</f>
        <v>4244.33</v>
      </c>
    </row>
    <row r="280" spans="1:6">
      <c r="A280" s="13"/>
      <c r="B280" s="14"/>
      <c r="C280" s="14" t="s">
        <v>323</v>
      </c>
      <c r="D280" s="22"/>
      <c r="E280" s="22" t="s">
        <v>40</v>
      </c>
      <c r="F280" s="24">
        <f>F281</f>
        <v>4244.33</v>
      </c>
    </row>
    <row r="281" spans="1:6" ht="38.25">
      <c r="A281" s="13"/>
      <c r="B281" s="14"/>
      <c r="C281" s="14"/>
      <c r="D281" s="22">
        <v>600</v>
      </c>
      <c r="E281" s="22" t="s">
        <v>304</v>
      </c>
      <c r="F281" s="24">
        <v>4244.33</v>
      </c>
    </row>
    <row r="282" spans="1:6" ht="25.5">
      <c r="A282" s="13"/>
      <c r="B282" s="14"/>
      <c r="C282" s="14" t="s">
        <v>235</v>
      </c>
      <c r="D282" s="22"/>
      <c r="E282" s="22" t="s">
        <v>103</v>
      </c>
      <c r="F282" s="24">
        <f>F284+F286</f>
        <v>7712.6030000000001</v>
      </c>
    </row>
    <row r="283" spans="1:6" ht="38.25">
      <c r="A283" s="13"/>
      <c r="B283" s="14"/>
      <c r="C283" s="14" t="s">
        <v>237</v>
      </c>
      <c r="D283" s="22"/>
      <c r="E283" s="22" t="s">
        <v>236</v>
      </c>
      <c r="F283" s="24">
        <f>F284+F286</f>
        <v>7712.6030000000001</v>
      </c>
    </row>
    <row r="284" spans="1:6">
      <c r="A284" s="13"/>
      <c r="B284" s="14"/>
      <c r="C284" s="14" t="s">
        <v>314</v>
      </c>
      <c r="D284" s="22"/>
      <c r="E284" s="22" t="s">
        <v>418</v>
      </c>
      <c r="F284" s="24">
        <f>F285</f>
        <v>801.5</v>
      </c>
    </row>
    <row r="285" spans="1:6" ht="38.25">
      <c r="A285" s="13"/>
      <c r="B285" s="14"/>
      <c r="C285" s="14"/>
      <c r="D285" s="22">
        <v>600</v>
      </c>
      <c r="E285" s="22" t="s">
        <v>304</v>
      </c>
      <c r="F285" s="24">
        <v>801.5</v>
      </c>
    </row>
    <row r="286" spans="1:6">
      <c r="A286" s="13"/>
      <c r="B286" s="14"/>
      <c r="C286" s="14" t="s">
        <v>324</v>
      </c>
      <c r="D286" s="22"/>
      <c r="E286" s="22" t="s">
        <v>42</v>
      </c>
      <c r="F286" s="24">
        <f>F287</f>
        <v>6911.1030000000001</v>
      </c>
    </row>
    <row r="287" spans="1:6" ht="38.25">
      <c r="A287" s="13"/>
      <c r="B287" s="14"/>
      <c r="C287" s="14"/>
      <c r="D287" s="22">
        <v>600</v>
      </c>
      <c r="E287" s="22" t="s">
        <v>304</v>
      </c>
      <c r="F287" s="24">
        <v>6911.1030000000001</v>
      </c>
    </row>
    <row r="288" spans="1:6">
      <c r="A288" s="13"/>
      <c r="B288" s="14" t="s">
        <v>419</v>
      </c>
      <c r="C288" s="14"/>
      <c r="D288" s="14"/>
      <c r="E288" s="15" t="s">
        <v>420</v>
      </c>
      <c r="F288" s="16">
        <f>F289+F293+F353</f>
        <v>11182.519999999999</v>
      </c>
    </row>
    <row r="289" spans="1:6">
      <c r="A289" s="13"/>
      <c r="B289" s="14" t="s">
        <v>421</v>
      </c>
      <c r="C289" s="14"/>
      <c r="D289" s="14"/>
      <c r="E289" s="15" t="s">
        <v>422</v>
      </c>
      <c r="F289" s="16">
        <f>F290</f>
        <v>251.47</v>
      </c>
    </row>
    <row r="290" spans="1:6">
      <c r="A290" s="13"/>
      <c r="B290" s="14"/>
      <c r="C290" s="14" t="s">
        <v>281</v>
      </c>
      <c r="D290" s="14"/>
      <c r="E290" s="15" t="s">
        <v>120</v>
      </c>
      <c r="F290" s="16">
        <f>F291</f>
        <v>251.47</v>
      </c>
    </row>
    <row r="291" spans="1:6" ht="38.25">
      <c r="A291" s="13"/>
      <c r="B291" s="14"/>
      <c r="C291" s="14" t="s">
        <v>291</v>
      </c>
      <c r="D291" s="14"/>
      <c r="E291" s="15" t="s">
        <v>67</v>
      </c>
      <c r="F291" s="16">
        <f>F292</f>
        <v>251.47</v>
      </c>
    </row>
    <row r="292" spans="1:6" ht="25.5">
      <c r="A292" s="13"/>
      <c r="B292" s="14"/>
      <c r="C292" s="14"/>
      <c r="D292" s="14" t="s">
        <v>423</v>
      </c>
      <c r="E292" s="15" t="s">
        <v>306</v>
      </c>
      <c r="F292" s="16">
        <v>251.47</v>
      </c>
    </row>
    <row r="293" spans="1:6">
      <c r="A293" s="13"/>
      <c r="B293" s="14" t="s">
        <v>424</v>
      </c>
      <c r="C293" s="14"/>
      <c r="D293" s="17"/>
      <c r="E293" s="15" t="s">
        <v>425</v>
      </c>
      <c r="F293" s="16">
        <f>F294+F321+F333+F343+F348</f>
        <v>8563.5499999999993</v>
      </c>
    </row>
    <row r="294" spans="1:6" ht="25.5">
      <c r="A294" s="13"/>
      <c r="B294" s="14"/>
      <c r="C294" s="14" t="s">
        <v>186</v>
      </c>
      <c r="D294" s="22"/>
      <c r="E294" s="22" t="s">
        <v>90</v>
      </c>
      <c r="F294" s="24">
        <f>F295+F302+F313</f>
        <v>6218.2626</v>
      </c>
    </row>
    <row r="295" spans="1:6" ht="25.5">
      <c r="A295" s="13"/>
      <c r="B295" s="14"/>
      <c r="C295" s="14" t="s">
        <v>187</v>
      </c>
      <c r="D295" s="22"/>
      <c r="E295" s="22" t="s">
        <v>91</v>
      </c>
      <c r="F295" s="24">
        <f>F296</f>
        <v>2319.0214999999998</v>
      </c>
    </row>
    <row r="296" spans="1:6" ht="25.5">
      <c r="A296" s="13"/>
      <c r="B296" s="14"/>
      <c r="C296" s="14" t="s">
        <v>189</v>
      </c>
      <c r="D296" s="22"/>
      <c r="E296" s="22" t="s">
        <v>188</v>
      </c>
      <c r="F296" s="24">
        <f>F297+F299</f>
        <v>2319.0214999999998</v>
      </c>
    </row>
    <row r="297" spans="1:6" ht="38.25">
      <c r="A297" s="13"/>
      <c r="B297" s="14"/>
      <c r="C297" s="14" t="s">
        <v>190</v>
      </c>
      <c r="D297" s="22"/>
      <c r="E297" s="22" t="s">
        <v>19</v>
      </c>
      <c r="F297" s="24">
        <f>F298</f>
        <v>83.1</v>
      </c>
    </row>
    <row r="298" spans="1:6" ht="25.5">
      <c r="A298" s="13"/>
      <c r="B298" s="14"/>
      <c r="C298" s="14"/>
      <c r="D298" s="22">
        <v>300</v>
      </c>
      <c r="E298" s="22" t="s">
        <v>306</v>
      </c>
      <c r="F298" s="24">
        <v>83.1</v>
      </c>
    </row>
    <row r="299" spans="1:6" ht="76.5">
      <c r="A299" s="13"/>
      <c r="B299" s="14"/>
      <c r="C299" s="14" t="s">
        <v>192</v>
      </c>
      <c r="D299" s="22"/>
      <c r="E299" s="22" t="s">
        <v>426</v>
      </c>
      <c r="F299" s="24">
        <f>F300+F301</f>
        <v>2235.9214999999999</v>
      </c>
    </row>
    <row r="300" spans="1:6" ht="63.75">
      <c r="A300" s="13"/>
      <c r="B300" s="14"/>
      <c r="C300" s="14"/>
      <c r="D300" s="22">
        <v>100</v>
      </c>
      <c r="E300" s="15" t="s">
        <v>305</v>
      </c>
      <c r="F300" s="24">
        <v>1855.05</v>
      </c>
    </row>
    <row r="301" spans="1:6" ht="25.5">
      <c r="A301" s="13"/>
      <c r="B301" s="14"/>
      <c r="C301" s="14"/>
      <c r="D301" s="22">
        <v>300</v>
      </c>
      <c r="E301" s="22" t="s">
        <v>306</v>
      </c>
      <c r="F301" s="24">
        <v>380.87150000000003</v>
      </c>
    </row>
    <row r="302" spans="1:6" ht="25.5">
      <c r="A302" s="13"/>
      <c r="B302" s="14"/>
      <c r="C302" s="14" t="s">
        <v>194</v>
      </c>
      <c r="D302" s="22"/>
      <c r="E302" s="15" t="s">
        <v>92</v>
      </c>
      <c r="F302" s="24">
        <f>F303</f>
        <v>2667.7468699999999</v>
      </c>
    </row>
    <row r="303" spans="1:6" ht="25.5">
      <c r="A303" s="13"/>
      <c r="B303" s="14"/>
      <c r="C303" s="14" t="s">
        <v>196</v>
      </c>
      <c r="D303" s="22"/>
      <c r="E303" s="15" t="s">
        <v>195</v>
      </c>
      <c r="F303" s="24">
        <f>F304+F306+F309+F311</f>
        <v>2667.7468699999999</v>
      </c>
    </row>
    <row r="304" spans="1:6" ht="64.5">
      <c r="A304" s="13"/>
      <c r="B304" s="14"/>
      <c r="C304" s="14" t="s">
        <v>200</v>
      </c>
      <c r="D304" s="22"/>
      <c r="E304" s="15" t="s">
        <v>25</v>
      </c>
      <c r="F304" s="27">
        <f>F305</f>
        <v>120</v>
      </c>
    </row>
    <row r="305" spans="1:6" ht="25.5">
      <c r="A305" s="13"/>
      <c r="B305" s="14"/>
      <c r="C305" s="14"/>
      <c r="D305" s="22">
        <v>300</v>
      </c>
      <c r="E305" s="22" t="s">
        <v>306</v>
      </c>
      <c r="F305" s="16">
        <v>120</v>
      </c>
    </row>
    <row r="306" spans="1:6" ht="77.25">
      <c r="A306" s="13"/>
      <c r="B306" s="14"/>
      <c r="C306" s="14" t="s">
        <v>201</v>
      </c>
      <c r="D306" s="22"/>
      <c r="E306" s="15" t="s">
        <v>426</v>
      </c>
      <c r="F306" s="27">
        <f>F307+F308</f>
        <v>2419.8550500000001</v>
      </c>
    </row>
    <row r="307" spans="1:6" ht="63.75">
      <c r="A307" s="13"/>
      <c r="B307" s="14"/>
      <c r="C307" s="14"/>
      <c r="D307" s="22">
        <v>100</v>
      </c>
      <c r="E307" s="15" t="s">
        <v>305</v>
      </c>
      <c r="F307" s="24">
        <v>2008.5170000000001</v>
      </c>
    </row>
    <row r="308" spans="1:6" ht="25.5">
      <c r="A308" s="13"/>
      <c r="B308" s="14"/>
      <c r="C308" s="14"/>
      <c r="D308" s="22">
        <v>300</v>
      </c>
      <c r="E308" s="22" t="s">
        <v>306</v>
      </c>
      <c r="F308" s="24">
        <v>411.33805000000001</v>
      </c>
    </row>
    <row r="309" spans="1:6" ht="64.5">
      <c r="A309" s="13"/>
      <c r="B309" s="14"/>
      <c r="C309" s="14" t="s">
        <v>202</v>
      </c>
      <c r="D309" s="22"/>
      <c r="E309" s="15" t="s">
        <v>26</v>
      </c>
      <c r="F309" s="27">
        <f>F310</f>
        <v>70.291820000000001</v>
      </c>
    </row>
    <row r="310" spans="1:6" ht="63.75">
      <c r="A310" s="13"/>
      <c r="B310" s="14"/>
      <c r="C310" s="14"/>
      <c r="D310" s="22">
        <v>100</v>
      </c>
      <c r="E310" s="15" t="s">
        <v>305</v>
      </c>
      <c r="F310" s="24">
        <v>70.291820000000001</v>
      </c>
    </row>
    <row r="311" spans="1:6" ht="51.75">
      <c r="A311" s="13"/>
      <c r="B311" s="14"/>
      <c r="C311" s="14" t="s">
        <v>316</v>
      </c>
      <c r="D311" s="22"/>
      <c r="E311" s="15" t="s">
        <v>28</v>
      </c>
      <c r="F311" s="23">
        <f>F312</f>
        <v>57.6</v>
      </c>
    </row>
    <row r="312" spans="1:6" ht="38.25">
      <c r="A312" s="13"/>
      <c r="B312" s="14"/>
      <c r="C312" s="14"/>
      <c r="D312" s="22">
        <v>600</v>
      </c>
      <c r="E312" s="22" t="s">
        <v>304</v>
      </c>
      <c r="F312" s="16">
        <v>57.6</v>
      </c>
    </row>
    <row r="313" spans="1:6" ht="25.5">
      <c r="A313" s="13"/>
      <c r="B313" s="14"/>
      <c r="C313" s="14" t="s">
        <v>204</v>
      </c>
      <c r="D313" s="22"/>
      <c r="E313" s="22" t="s">
        <v>93</v>
      </c>
      <c r="F313" s="16">
        <f>F314</f>
        <v>1231.49423</v>
      </c>
    </row>
    <row r="314" spans="1:6" ht="25.5">
      <c r="A314" s="13"/>
      <c r="B314" s="14"/>
      <c r="C314" s="14" t="s">
        <v>206</v>
      </c>
      <c r="D314" s="22"/>
      <c r="E314" s="22" t="s">
        <v>205</v>
      </c>
      <c r="F314" s="16">
        <f>F315+F318</f>
        <v>1231.49423</v>
      </c>
    </row>
    <row r="315" spans="1:6" ht="76.5">
      <c r="A315" s="13"/>
      <c r="B315" s="14"/>
      <c r="C315" s="14" t="s">
        <v>207</v>
      </c>
      <c r="D315" s="22"/>
      <c r="E315" s="22" t="s">
        <v>426</v>
      </c>
      <c r="F315" s="24">
        <f>F316+F317</f>
        <v>1157.5234499999999</v>
      </c>
    </row>
    <row r="316" spans="1:6" ht="63.75">
      <c r="A316" s="13"/>
      <c r="B316" s="14"/>
      <c r="C316" s="14"/>
      <c r="D316" s="22">
        <v>100</v>
      </c>
      <c r="E316" s="15" t="s">
        <v>305</v>
      </c>
      <c r="F316" s="24">
        <v>960.31</v>
      </c>
    </row>
    <row r="317" spans="1:6" ht="25.5">
      <c r="A317" s="13"/>
      <c r="B317" s="14"/>
      <c r="C317" s="14"/>
      <c r="D317" s="22">
        <v>300</v>
      </c>
      <c r="E317" s="22" t="s">
        <v>306</v>
      </c>
      <c r="F317" s="24">
        <v>197.21344999999999</v>
      </c>
    </row>
    <row r="318" spans="1:6" ht="63.75">
      <c r="A318" s="13"/>
      <c r="B318" s="14"/>
      <c r="C318" s="14" t="s">
        <v>208</v>
      </c>
      <c r="D318" s="22"/>
      <c r="E318" s="22" t="s">
        <v>26</v>
      </c>
      <c r="F318" s="24">
        <f>F319+F320</f>
        <v>73.970780000000005</v>
      </c>
    </row>
    <row r="319" spans="1:6" ht="63.75">
      <c r="A319" s="13"/>
      <c r="B319" s="14"/>
      <c r="C319" s="14"/>
      <c r="D319" s="22">
        <v>100</v>
      </c>
      <c r="E319" s="15" t="s">
        <v>305</v>
      </c>
      <c r="F319" s="24">
        <v>65.070779999999999</v>
      </c>
    </row>
    <row r="320" spans="1:6" ht="25.5">
      <c r="A320" s="13"/>
      <c r="B320" s="14"/>
      <c r="C320" s="14"/>
      <c r="D320" s="22">
        <v>300</v>
      </c>
      <c r="E320" s="22" t="s">
        <v>306</v>
      </c>
      <c r="F320" s="24">
        <v>8.9</v>
      </c>
    </row>
    <row r="321" spans="1:6" ht="25.5">
      <c r="A321" s="13"/>
      <c r="B321" s="14"/>
      <c r="C321" s="14" t="s">
        <v>209</v>
      </c>
      <c r="D321" s="22"/>
      <c r="E321" s="22" t="s">
        <v>94</v>
      </c>
      <c r="F321" s="16">
        <f>F322+F326</f>
        <v>1268</v>
      </c>
    </row>
    <row r="322" spans="1:6" ht="38.25">
      <c r="A322" s="13"/>
      <c r="B322" s="14"/>
      <c r="C322" s="14" t="s">
        <v>214</v>
      </c>
      <c r="D322" s="22"/>
      <c r="E322" s="22" t="s">
        <v>96</v>
      </c>
      <c r="F322" s="24">
        <f>F323</f>
        <v>30</v>
      </c>
    </row>
    <row r="323" spans="1:6" ht="38.25">
      <c r="A323" s="13"/>
      <c r="B323" s="14"/>
      <c r="C323" s="14" t="s">
        <v>216</v>
      </c>
      <c r="D323" s="22"/>
      <c r="E323" s="22" t="s">
        <v>215</v>
      </c>
      <c r="F323" s="24">
        <f>F324</f>
        <v>30</v>
      </c>
    </row>
    <row r="324" spans="1:6">
      <c r="A324" s="13"/>
      <c r="B324" s="14"/>
      <c r="C324" s="14" t="s">
        <v>319</v>
      </c>
      <c r="D324" s="22"/>
      <c r="E324" s="22" t="s">
        <v>32</v>
      </c>
      <c r="F324" s="24">
        <f>F325</f>
        <v>30</v>
      </c>
    </row>
    <row r="325" spans="1:6" ht="38.25">
      <c r="A325" s="13"/>
      <c r="B325" s="14"/>
      <c r="C325" s="14"/>
      <c r="D325" s="22">
        <v>600</v>
      </c>
      <c r="E325" s="22" t="s">
        <v>304</v>
      </c>
      <c r="F325" s="24">
        <v>30</v>
      </c>
    </row>
    <row r="326" spans="1:6" ht="38.25">
      <c r="A326" s="13"/>
      <c r="B326" s="14"/>
      <c r="C326" s="14" t="s">
        <v>217</v>
      </c>
      <c r="D326" s="22"/>
      <c r="E326" s="22" t="s">
        <v>97</v>
      </c>
      <c r="F326" s="24">
        <f>F327</f>
        <v>1238</v>
      </c>
    </row>
    <row r="327" spans="1:6" ht="38.25">
      <c r="A327" s="13"/>
      <c r="B327" s="14"/>
      <c r="C327" s="14" t="s">
        <v>219</v>
      </c>
      <c r="D327" s="22"/>
      <c r="E327" s="22" t="s">
        <v>218</v>
      </c>
      <c r="F327" s="24">
        <f>F328+F331</f>
        <v>1238</v>
      </c>
    </row>
    <row r="328" spans="1:6" ht="51">
      <c r="A328" s="13"/>
      <c r="B328" s="14"/>
      <c r="C328" s="14" t="s">
        <v>221</v>
      </c>
      <c r="D328" s="22"/>
      <c r="E328" s="22" t="s">
        <v>34</v>
      </c>
      <c r="F328" s="24">
        <f>F329+F330</f>
        <v>564.70000000000005</v>
      </c>
    </row>
    <row r="329" spans="1:6" ht="25.5">
      <c r="A329" s="13"/>
      <c r="B329" s="14"/>
      <c r="C329" s="14"/>
      <c r="D329" s="22">
        <v>300</v>
      </c>
      <c r="E329" s="22" t="s">
        <v>306</v>
      </c>
      <c r="F329" s="24">
        <v>121.7</v>
      </c>
    </row>
    <row r="330" spans="1:6" ht="38.25">
      <c r="A330" s="13"/>
      <c r="B330" s="14"/>
      <c r="C330" s="14"/>
      <c r="D330" s="22">
        <v>600</v>
      </c>
      <c r="E330" s="22" t="s">
        <v>304</v>
      </c>
      <c r="F330" s="24">
        <v>443</v>
      </c>
    </row>
    <row r="331" spans="1:6" ht="51">
      <c r="A331" s="13"/>
      <c r="B331" s="14"/>
      <c r="C331" s="14" t="s">
        <v>222</v>
      </c>
      <c r="D331" s="22"/>
      <c r="E331" s="22" t="s">
        <v>35</v>
      </c>
      <c r="F331" s="24">
        <f>F332</f>
        <v>673.3</v>
      </c>
    </row>
    <row r="332" spans="1:6" ht="38.25">
      <c r="A332" s="13"/>
      <c r="B332" s="14"/>
      <c r="C332" s="14"/>
      <c r="D332" s="22">
        <v>600</v>
      </c>
      <c r="E332" s="22" t="s">
        <v>304</v>
      </c>
      <c r="F332" s="24">
        <v>673.3</v>
      </c>
    </row>
    <row r="333" spans="1:6" ht="25.5">
      <c r="A333" s="13"/>
      <c r="B333" s="14"/>
      <c r="C333" s="14" t="s">
        <v>230</v>
      </c>
      <c r="D333" s="22"/>
      <c r="E333" s="22" t="s">
        <v>101</v>
      </c>
      <c r="F333" s="24">
        <f>F334+F339</f>
        <v>250.03740000000002</v>
      </c>
    </row>
    <row r="334" spans="1:6" ht="25.5">
      <c r="A334" s="13"/>
      <c r="B334" s="14"/>
      <c r="C334" s="14" t="s">
        <v>231</v>
      </c>
      <c r="D334" s="22"/>
      <c r="E334" s="22" t="s">
        <v>102</v>
      </c>
      <c r="F334" s="24">
        <f>F335</f>
        <v>153.86904000000001</v>
      </c>
    </row>
    <row r="335" spans="1:6" ht="25.5">
      <c r="A335" s="13"/>
      <c r="B335" s="14"/>
      <c r="C335" s="14" t="s">
        <v>234</v>
      </c>
      <c r="D335" s="22"/>
      <c r="E335" s="22" t="s">
        <v>233</v>
      </c>
      <c r="F335" s="24">
        <f>F336</f>
        <v>153.86904000000001</v>
      </c>
    </row>
    <row r="336" spans="1:6" ht="63.75">
      <c r="A336" s="13"/>
      <c r="B336" s="14"/>
      <c r="C336" s="14" t="s">
        <v>232</v>
      </c>
      <c r="D336" s="22"/>
      <c r="E336" s="22" t="s">
        <v>39</v>
      </c>
      <c r="F336" s="24">
        <f>F337+F338</f>
        <v>153.86904000000001</v>
      </c>
    </row>
    <row r="337" spans="1:6" ht="63.75">
      <c r="A337" s="13"/>
      <c r="B337" s="14"/>
      <c r="C337" s="14"/>
      <c r="D337" s="22">
        <v>100</v>
      </c>
      <c r="E337" s="15" t="s">
        <v>305</v>
      </c>
      <c r="F337" s="24">
        <v>143.86904000000001</v>
      </c>
    </row>
    <row r="338" spans="1:6" ht="25.5">
      <c r="A338" s="13"/>
      <c r="B338" s="14"/>
      <c r="C338" s="14"/>
      <c r="D338" s="22">
        <v>300</v>
      </c>
      <c r="E338" s="22" t="s">
        <v>306</v>
      </c>
      <c r="F338" s="24">
        <v>10</v>
      </c>
    </row>
    <row r="339" spans="1:6" ht="25.5">
      <c r="A339" s="13"/>
      <c r="B339" s="14"/>
      <c r="C339" s="14" t="s">
        <v>235</v>
      </c>
      <c r="D339" s="22"/>
      <c r="E339" s="22" t="s">
        <v>103</v>
      </c>
      <c r="F339" s="24">
        <f>F340</f>
        <v>96.168360000000007</v>
      </c>
    </row>
    <row r="340" spans="1:6" ht="38.25">
      <c r="A340" s="13"/>
      <c r="B340" s="14"/>
      <c r="C340" s="14" t="s">
        <v>237</v>
      </c>
      <c r="D340" s="22"/>
      <c r="E340" s="22" t="s">
        <v>236</v>
      </c>
      <c r="F340" s="24">
        <f>F341</f>
        <v>96.168360000000007</v>
      </c>
    </row>
    <row r="341" spans="1:6" ht="63.75">
      <c r="A341" s="13"/>
      <c r="B341" s="14"/>
      <c r="C341" s="14" t="s">
        <v>238</v>
      </c>
      <c r="D341" s="22"/>
      <c r="E341" s="22" t="s">
        <v>39</v>
      </c>
      <c r="F341" s="24">
        <f>F342</f>
        <v>96.168360000000007</v>
      </c>
    </row>
    <row r="342" spans="1:6" ht="63.75">
      <c r="A342" s="13"/>
      <c r="B342" s="14"/>
      <c r="C342" s="14"/>
      <c r="D342" s="22">
        <v>100</v>
      </c>
      <c r="E342" s="15" t="s">
        <v>305</v>
      </c>
      <c r="F342" s="24">
        <v>96.168360000000007</v>
      </c>
    </row>
    <row r="343" spans="1:6" ht="25.5">
      <c r="A343" s="13"/>
      <c r="B343" s="14"/>
      <c r="C343" s="14" t="s">
        <v>269</v>
      </c>
      <c r="D343" s="22"/>
      <c r="E343" s="22" t="s">
        <v>116</v>
      </c>
      <c r="F343" s="24">
        <f>F344</f>
        <v>750</v>
      </c>
    </row>
    <row r="344" spans="1:6" ht="25.5">
      <c r="A344" s="13"/>
      <c r="B344" s="14"/>
      <c r="C344" s="14" t="s">
        <v>270</v>
      </c>
      <c r="D344" s="22"/>
      <c r="E344" s="22" t="s">
        <v>117</v>
      </c>
      <c r="F344" s="24">
        <f>F345</f>
        <v>750</v>
      </c>
    </row>
    <row r="345" spans="1:6" ht="25.5">
      <c r="A345" s="13"/>
      <c r="B345" s="14"/>
      <c r="C345" s="14" t="s">
        <v>272</v>
      </c>
      <c r="D345" s="22"/>
      <c r="E345" s="22" t="s">
        <v>447</v>
      </c>
      <c r="F345" s="24">
        <f>F346</f>
        <v>750</v>
      </c>
    </row>
    <row r="346" spans="1:6" ht="38.25">
      <c r="A346" s="13"/>
      <c r="B346" s="14"/>
      <c r="C346" s="14" t="s">
        <v>338</v>
      </c>
      <c r="D346" s="22"/>
      <c r="E346" s="22" t="s">
        <v>55</v>
      </c>
      <c r="F346" s="24">
        <f>F347</f>
        <v>750</v>
      </c>
    </row>
    <row r="347" spans="1:6" ht="25.5">
      <c r="A347" s="13"/>
      <c r="B347" s="14"/>
      <c r="C347" s="14"/>
      <c r="D347" s="22">
        <v>300</v>
      </c>
      <c r="E347" s="22" t="s">
        <v>306</v>
      </c>
      <c r="F347" s="24">
        <v>750</v>
      </c>
    </row>
    <row r="348" spans="1:6">
      <c r="A348" s="13"/>
      <c r="B348" s="14"/>
      <c r="C348" s="14" t="s">
        <v>281</v>
      </c>
      <c r="D348" s="22"/>
      <c r="E348" s="22" t="s">
        <v>120</v>
      </c>
      <c r="F348" s="28">
        <f>F349+F351</f>
        <v>77.25</v>
      </c>
    </row>
    <row r="349" spans="1:6" ht="38.25">
      <c r="A349" s="13"/>
      <c r="B349" s="14"/>
      <c r="C349" s="14" t="s">
        <v>448</v>
      </c>
      <c r="D349" s="22"/>
      <c r="E349" s="22" t="s">
        <v>71</v>
      </c>
      <c r="F349" s="28">
        <f>F350</f>
        <v>25.75</v>
      </c>
    </row>
    <row r="350" spans="1:6" ht="25.5">
      <c r="A350" s="13"/>
      <c r="B350" s="14"/>
      <c r="C350" s="14"/>
      <c r="D350" s="22">
        <v>300</v>
      </c>
      <c r="E350" s="22" t="s">
        <v>306</v>
      </c>
      <c r="F350" s="24">
        <v>25.75</v>
      </c>
    </row>
    <row r="351" spans="1:6" ht="38.25">
      <c r="A351" s="13"/>
      <c r="B351" s="14"/>
      <c r="C351" s="14" t="s">
        <v>449</v>
      </c>
      <c r="D351" s="22"/>
      <c r="E351" s="22" t="s">
        <v>72</v>
      </c>
      <c r="F351" s="24">
        <f>F352</f>
        <v>51.5</v>
      </c>
    </row>
    <row r="352" spans="1:6" ht="25.5">
      <c r="A352" s="13"/>
      <c r="B352" s="14"/>
      <c r="C352" s="14"/>
      <c r="D352" s="22">
        <v>300</v>
      </c>
      <c r="E352" s="22" t="s">
        <v>306</v>
      </c>
      <c r="F352" s="24">
        <v>51.5</v>
      </c>
    </row>
    <row r="353" spans="1:6">
      <c r="A353" s="13"/>
      <c r="B353" s="14" t="s">
        <v>427</v>
      </c>
      <c r="C353" s="14"/>
      <c r="D353" s="22"/>
      <c r="E353" s="22" t="s">
        <v>428</v>
      </c>
      <c r="F353" s="16">
        <f>F354</f>
        <v>2367.5</v>
      </c>
    </row>
    <row r="354" spans="1:6" ht="25.5">
      <c r="A354" s="13"/>
      <c r="B354" s="14"/>
      <c r="C354" s="14" t="s">
        <v>209</v>
      </c>
      <c r="D354" s="22"/>
      <c r="E354" s="22" t="s">
        <v>94</v>
      </c>
      <c r="F354" s="16">
        <f>F355</f>
        <v>2367.5</v>
      </c>
    </row>
    <row r="355" spans="1:6" ht="38.25">
      <c r="A355" s="13"/>
      <c r="B355" s="14"/>
      <c r="C355" s="14" t="s">
        <v>217</v>
      </c>
      <c r="D355" s="22"/>
      <c r="E355" s="22" t="s">
        <v>97</v>
      </c>
      <c r="F355" s="16">
        <f>F356</f>
        <v>2367.5</v>
      </c>
    </row>
    <row r="356" spans="1:6" ht="38.25">
      <c r="A356" s="13"/>
      <c r="B356" s="14"/>
      <c r="C356" s="14" t="s">
        <v>219</v>
      </c>
      <c r="D356" s="22"/>
      <c r="E356" s="22" t="s">
        <v>218</v>
      </c>
      <c r="F356" s="16">
        <f>F357</f>
        <v>2367.5</v>
      </c>
    </row>
    <row r="357" spans="1:6" ht="63.75">
      <c r="A357" s="13"/>
      <c r="B357" s="14"/>
      <c r="C357" s="14" t="s">
        <v>220</v>
      </c>
      <c r="D357" s="22"/>
      <c r="E357" s="22" t="s">
        <v>364</v>
      </c>
      <c r="F357" s="24">
        <f>F358</f>
        <v>2367.5</v>
      </c>
    </row>
    <row r="358" spans="1:6" ht="25.5">
      <c r="A358" s="13"/>
      <c r="B358" s="14"/>
      <c r="C358" s="14"/>
      <c r="D358" s="22">
        <v>300</v>
      </c>
      <c r="E358" s="22" t="s">
        <v>306</v>
      </c>
      <c r="F358" s="24">
        <v>2367.5</v>
      </c>
    </row>
    <row r="359" spans="1:6">
      <c r="A359" s="13"/>
      <c r="B359" s="14" t="s">
        <v>429</v>
      </c>
      <c r="C359" s="14"/>
      <c r="D359" s="22"/>
      <c r="E359" s="22" t="s">
        <v>430</v>
      </c>
      <c r="F359" s="16">
        <f>F360+F370</f>
        <v>606.4</v>
      </c>
    </row>
    <row r="360" spans="1:6">
      <c r="A360" s="13"/>
      <c r="B360" s="14" t="s">
        <v>431</v>
      </c>
      <c r="C360" s="14"/>
      <c r="D360" s="22"/>
      <c r="E360" s="22" t="s">
        <v>432</v>
      </c>
      <c r="F360" s="16">
        <f>F361</f>
        <v>506.4</v>
      </c>
    </row>
    <row r="361" spans="1:6" ht="25.5">
      <c r="A361" s="13"/>
      <c r="B361" s="14"/>
      <c r="C361" s="14" t="s">
        <v>223</v>
      </c>
      <c r="D361" s="22"/>
      <c r="E361" s="22" t="s">
        <v>98</v>
      </c>
      <c r="F361" s="16">
        <f>F362+F366</f>
        <v>506.4</v>
      </c>
    </row>
    <row r="362" spans="1:6" ht="25.5">
      <c r="A362" s="13"/>
      <c r="B362" s="14"/>
      <c r="C362" s="14" t="s">
        <v>224</v>
      </c>
      <c r="D362" s="22"/>
      <c r="E362" s="22" t="s">
        <v>99</v>
      </c>
      <c r="F362" s="16">
        <f>F363</f>
        <v>321.39999999999998</v>
      </c>
    </row>
    <row r="363" spans="1:6" ht="25.5">
      <c r="A363" s="13"/>
      <c r="B363" s="14"/>
      <c r="C363" s="14" t="s">
        <v>226</v>
      </c>
      <c r="D363" s="22"/>
      <c r="E363" s="22" t="s">
        <v>225</v>
      </c>
      <c r="F363" s="16">
        <f>F364</f>
        <v>321.39999999999998</v>
      </c>
    </row>
    <row r="364" spans="1:6">
      <c r="A364" s="13"/>
      <c r="B364" s="14"/>
      <c r="C364" s="14" t="s">
        <v>312</v>
      </c>
      <c r="D364" s="22"/>
      <c r="E364" s="22" t="s">
        <v>36</v>
      </c>
      <c r="F364" s="24">
        <f>F365</f>
        <v>321.39999999999998</v>
      </c>
    </row>
    <row r="365" spans="1:6" ht="38.25">
      <c r="A365" s="13"/>
      <c r="B365" s="14"/>
      <c r="C365" s="14"/>
      <c r="D365" s="22">
        <v>600</v>
      </c>
      <c r="E365" s="22" t="s">
        <v>304</v>
      </c>
      <c r="F365" s="24">
        <v>321.39999999999998</v>
      </c>
    </row>
    <row r="366" spans="1:6" ht="25.5">
      <c r="A366" s="13"/>
      <c r="B366" s="14"/>
      <c r="C366" s="14" t="s">
        <v>227</v>
      </c>
      <c r="D366" s="22"/>
      <c r="E366" s="22" t="s">
        <v>100</v>
      </c>
      <c r="F366" s="24">
        <f>F367</f>
        <v>185</v>
      </c>
    </row>
    <row r="367" spans="1:6" ht="25.5">
      <c r="A367" s="13"/>
      <c r="B367" s="14"/>
      <c r="C367" s="14" t="s">
        <v>229</v>
      </c>
      <c r="D367" s="22"/>
      <c r="E367" s="22" t="s">
        <v>228</v>
      </c>
      <c r="F367" s="24">
        <f>F368</f>
        <v>185</v>
      </c>
    </row>
    <row r="368" spans="1:6">
      <c r="A368" s="13"/>
      <c r="B368" s="14"/>
      <c r="C368" s="14" t="s">
        <v>322</v>
      </c>
      <c r="D368" s="22"/>
      <c r="E368" s="22" t="s">
        <v>36</v>
      </c>
      <c r="F368" s="24">
        <f>F369</f>
        <v>185</v>
      </c>
    </row>
    <row r="369" spans="1:6" ht="38.25">
      <c r="A369" s="13"/>
      <c r="B369" s="14"/>
      <c r="C369" s="14"/>
      <c r="D369" s="22">
        <v>600</v>
      </c>
      <c r="E369" s="22" t="s">
        <v>304</v>
      </c>
      <c r="F369" s="24">
        <v>185</v>
      </c>
    </row>
    <row r="370" spans="1:6">
      <c r="A370" s="13"/>
      <c r="B370" s="14" t="s">
        <v>433</v>
      </c>
      <c r="C370" s="14"/>
      <c r="D370" s="22"/>
      <c r="E370" s="22" t="s">
        <v>434</v>
      </c>
      <c r="F370" s="24">
        <f>F371</f>
        <v>100</v>
      </c>
    </row>
    <row r="371" spans="1:6" ht="25.5">
      <c r="A371" s="13"/>
      <c r="B371" s="14"/>
      <c r="C371" s="14" t="s">
        <v>255</v>
      </c>
      <c r="D371" s="22"/>
      <c r="E371" s="22" t="s">
        <v>110</v>
      </c>
      <c r="F371" s="24">
        <f>F372</f>
        <v>100</v>
      </c>
    </row>
    <row r="372" spans="1:6" ht="38.25">
      <c r="A372" s="13"/>
      <c r="B372" s="14"/>
      <c r="C372" s="14" t="s">
        <v>256</v>
      </c>
      <c r="D372" s="22"/>
      <c r="E372" s="22" t="s">
        <v>111</v>
      </c>
      <c r="F372" s="24">
        <f>F373</f>
        <v>100</v>
      </c>
    </row>
    <row r="373" spans="1:6" ht="38.25">
      <c r="A373" s="13"/>
      <c r="B373" s="14"/>
      <c r="C373" s="14" t="s">
        <v>258</v>
      </c>
      <c r="D373" s="22"/>
      <c r="E373" s="22" t="s">
        <v>257</v>
      </c>
      <c r="F373" s="24">
        <f>F374</f>
        <v>100</v>
      </c>
    </row>
    <row r="374" spans="1:6" ht="51">
      <c r="A374" s="13"/>
      <c r="B374" s="14"/>
      <c r="C374" s="14" t="s">
        <v>333</v>
      </c>
      <c r="D374" s="22"/>
      <c r="E374" s="22" t="s">
        <v>124</v>
      </c>
      <c r="F374" s="24">
        <f>F375</f>
        <v>100</v>
      </c>
    </row>
    <row r="375" spans="1:6" ht="38.25">
      <c r="A375" s="13"/>
      <c r="B375" s="14"/>
      <c r="C375" s="14"/>
      <c r="D375" s="22">
        <v>400</v>
      </c>
      <c r="E375" s="22" t="s">
        <v>307</v>
      </c>
      <c r="F375" s="24">
        <v>100</v>
      </c>
    </row>
    <row r="376" spans="1:6">
      <c r="A376" s="13"/>
      <c r="B376" s="14" t="s">
        <v>435</v>
      </c>
      <c r="C376" s="14"/>
      <c r="D376" s="14"/>
      <c r="E376" s="15" t="s">
        <v>436</v>
      </c>
      <c r="F376" s="16">
        <f>F377</f>
        <v>453.8</v>
      </c>
    </row>
    <row r="377" spans="1:6" ht="25.5">
      <c r="A377" s="13"/>
      <c r="B377" s="14" t="s">
        <v>437</v>
      </c>
      <c r="C377" s="14"/>
      <c r="D377" s="14"/>
      <c r="E377" s="15" t="s">
        <v>438</v>
      </c>
      <c r="F377" s="16">
        <f>F378</f>
        <v>453.8</v>
      </c>
    </row>
    <row r="378" spans="1:6" ht="25.5">
      <c r="A378" s="13"/>
      <c r="B378" s="14"/>
      <c r="C378" s="14" t="s">
        <v>140</v>
      </c>
      <c r="D378" s="22"/>
      <c r="E378" s="22" t="s">
        <v>77</v>
      </c>
      <c r="F378" s="24">
        <f>F379+F383</f>
        <v>453.8</v>
      </c>
    </row>
    <row r="379" spans="1:6" ht="38.25">
      <c r="A379" s="13"/>
      <c r="B379" s="14"/>
      <c r="C379" s="14" t="s">
        <v>141</v>
      </c>
      <c r="D379" s="22"/>
      <c r="E379" s="22" t="s">
        <v>78</v>
      </c>
      <c r="F379" s="24">
        <f>F380</f>
        <v>373.8</v>
      </c>
    </row>
    <row r="380" spans="1:6" ht="38.25">
      <c r="A380" s="13"/>
      <c r="B380" s="14"/>
      <c r="C380" s="14" t="s">
        <v>143</v>
      </c>
      <c r="D380" s="22"/>
      <c r="E380" s="22" t="s">
        <v>142</v>
      </c>
      <c r="F380" s="24">
        <f>F381</f>
        <v>373.8</v>
      </c>
    </row>
    <row r="381" spans="1:6" ht="25.5">
      <c r="A381" s="13"/>
      <c r="B381" s="14"/>
      <c r="C381" s="14" t="s">
        <v>159</v>
      </c>
      <c r="D381" s="22"/>
      <c r="E381" s="22" t="s">
        <v>5</v>
      </c>
      <c r="F381" s="24">
        <f>F382</f>
        <v>373.8</v>
      </c>
    </row>
    <row r="382" spans="1:6" ht="25.5">
      <c r="A382" s="13"/>
      <c r="B382" s="14"/>
      <c r="C382" s="14"/>
      <c r="D382" s="22">
        <v>200</v>
      </c>
      <c r="E382" s="15" t="s">
        <v>303</v>
      </c>
      <c r="F382" s="24">
        <v>373.8</v>
      </c>
    </row>
    <row r="383" spans="1:6" ht="38.25">
      <c r="A383" s="13"/>
      <c r="B383" s="14"/>
      <c r="C383" s="14" t="s">
        <v>146</v>
      </c>
      <c r="D383" s="22"/>
      <c r="E383" s="22" t="s">
        <v>79</v>
      </c>
      <c r="F383" s="24">
        <f>F384</f>
        <v>80</v>
      </c>
    </row>
    <row r="384" spans="1:6" ht="38.25">
      <c r="A384" s="13"/>
      <c r="B384" s="14"/>
      <c r="C384" s="14" t="s">
        <v>146</v>
      </c>
      <c r="D384" s="22"/>
      <c r="E384" s="22" t="s">
        <v>145</v>
      </c>
      <c r="F384" s="24">
        <f>F385</f>
        <v>80</v>
      </c>
    </row>
    <row r="385" spans="1:6" ht="51">
      <c r="A385" s="13"/>
      <c r="B385" s="14"/>
      <c r="C385" s="14" t="s">
        <v>160</v>
      </c>
      <c r="D385" s="22"/>
      <c r="E385" s="22" t="s">
        <v>6</v>
      </c>
      <c r="F385" s="24">
        <f>F386</f>
        <v>80</v>
      </c>
    </row>
    <row r="386" spans="1:6" ht="25.5">
      <c r="A386" s="13"/>
      <c r="B386" s="14"/>
      <c r="C386" s="14"/>
      <c r="D386" s="22">
        <v>200</v>
      </c>
      <c r="E386" s="15" t="s">
        <v>303</v>
      </c>
      <c r="F386" s="24">
        <v>80</v>
      </c>
    </row>
    <row r="387" spans="1:6" ht="13.5" thickBot="1">
      <c r="A387" s="29" t="s">
        <v>439</v>
      </c>
      <c r="B387" s="30"/>
      <c r="C387" s="30"/>
      <c r="D387" s="30"/>
      <c r="E387" s="31"/>
      <c r="F387" s="34">
        <f>F8</f>
        <v>222581.69999999995</v>
      </c>
    </row>
    <row r="388" spans="1:6">
      <c r="A388" s="32"/>
      <c r="B388" s="32"/>
      <c r="C388" s="32"/>
      <c r="D388" s="32"/>
      <c r="F388" s="33"/>
    </row>
    <row r="389" spans="1:6">
      <c r="A389" s="32"/>
      <c r="B389" s="32"/>
      <c r="C389" s="32"/>
      <c r="D389" s="32"/>
    </row>
    <row r="390" spans="1:6">
      <c r="A390" s="32"/>
    </row>
    <row r="391" spans="1:6">
      <c r="A391" s="32"/>
    </row>
    <row r="392" spans="1:6">
      <c r="A392" s="32"/>
    </row>
    <row r="393" spans="1:6">
      <c r="A393" s="32"/>
    </row>
    <row r="394" spans="1:6">
      <c r="A394" s="32"/>
    </row>
    <row r="395" spans="1:6">
      <c r="A395" s="32"/>
    </row>
    <row r="396" spans="1:6">
      <c r="A396" s="32"/>
    </row>
    <row r="397" spans="1:6">
      <c r="A397" s="32"/>
    </row>
    <row r="398" spans="1:6">
      <c r="A398" s="32"/>
    </row>
    <row r="399" spans="1:6">
      <c r="A399" s="32"/>
    </row>
    <row r="400" spans="1:6">
      <c r="A400" s="32"/>
    </row>
    <row r="401" spans="1:1">
      <c r="A401" s="32"/>
    </row>
    <row r="402" spans="1:1">
      <c r="A402" s="32"/>
    </row>
    <row r="403" spans="1:1">
      <c r="A403" s="32"/>
    </row>
    <row r="404" spans="1:1">
      <c r="A404" s="32"/>
    </row>
    <row r="405" spans="1:1">
      <c r="A405" s="32"/>
    </row>
    <row r="406" spans="1:1">
      <c r="A406" s="32"/>
    </row>
    <row r="407" spans="1:1">
      <c r="A407" s="32"/>
    </row>
    <row r="408" spans="1:1">
      <c r="A408" s="32"/>
    </row>
    <row r="409" spans="1:1">
      <c r="A409" s="32"/>
    </row>
    <row r="410" spans="1:1">
      <c r="A410" s="32"/>
    </row>
    <row r="411" spans="1:1">
      <c r="A411" s="32"/>
    </row>
    <row r="412" spans="1:1">
      <c r="A412" s="32"/>
    </row>
    <row r="413" spans="1:1">
      <c r="A413" s="32"/>
    </row>
    <row r="414" spans="1:1">
      <c r="A414" s="32"/>
    </row>
    <row r="415" spans="1:1">
      <c r="A415" s="32"/>
    </row>
    <row r="416" spans="1:1">
      <c r="A416" s="32"/>
    </row>
    <row r="417" spans="1:1">
      <c r="A417" s="32"/>
    </row>
    <row r="418" spans="1:1">
      <c r="A418" s="32"/>
    </row>
    <row r="419" spans="1:1">
      <c r="A419" s="32"/>
    </row>
    <row r="420" spans="1:1">
      <c r="A420" s="32"/>
    </row>
    <row r="421" spans="1:1">
      <c r="A421" s="32"/>
    </row>
    <row r="422" spans="1:1">
      <c r="A422" s="32"/>
    </row>
    <row r="423" spans="1:1">
      <c r="A423" s="32"/>
    </row>
    <row r="424" spans="1:1">
      <c r="A424" s="32"/>
    </row>
    <row r="425" spans="1:1">
      <c r="A425" s="32"/>
    </row>
    <row r="426" spans="1:1">
      <c r="A426" s="32"/>
    </row>
    <row r="427" spans="1:1">
      <c r="A427" s="32"/>
    </row>
    <row r="428" spans="1:1">
      <c r="A428" s="32"/>
    </row>
    <row r="429" spans="1:1">
      <c r="A429" s="32"/>
    </row>
    <row r="430" spans="1:1">
      <c r="A430" s="32"/>
    </row>
    <row r="431" spans="1:1">
      <c r="A431" s="32"/>
    </row>
    <row r="432" spans="1:1">
      <c r="A432" s="32"/>
    </row>
    <row r="433" spans="1:1">
      <c r="A433" s="32"/>
    </row>
    <row r="434" spans="1:1">
      <c r="A434" s="32"/>
    </row>
    <row r="435" spans="1:1">
      <c r="A435" s="32"/>
    </row>
    <row r="436" spans="1:1">
      <c r="A436" s="32"/>
    </row>
    <row r="437" spans="1:1">
      <c r="A437" s="32"/>
    </row>
    <row r="438" spans="1:1">
      <c r="A438" s="32"/>
    </row>
    <row r="439" spans="1:1">
      <c r="A439" s="32"/>
    </row>
    <row r="440" spans="1:1">
      <c r="A440" s="32"/>
    </row>
    <row r="441" spans="1:1">
      <c r="A441" s="32"/>
    </row>
    <row r="442" spans="1:1">
      <c r="A442" s="32"/>
    </row>
    <row r="443" spans="1:1">
      <c r="A443" s="32"/>
    </row>
    <row r="444" spans="1:1">
      <c r="A444" s="32"/>
    </row>
    <row r="445" spans="1:1">
      <c r="A445" s="32"/>
    </row>
    <row r="446" spans="1:1">
      <c r="A446" s="32"/>
    </row>
    <row r="447" spans="1:1">
      <c r="A447" s="32"/>
    </row>
    <row r="448" spans="1:1">
      <c r="A448" s="32"/>
    </row>
    <row r="449" spans="1:1">
      <c r="A449" s="32"/>
    </row>
    <row r="450" spans="1:1">
      <c r="A450" s="32"/>
    </row>
    <row r="451" spans="1:1">
      <c r="A451" s="32"/>
    </row>
    <row r="452" spans="1:1">
      <c r="A452" s="32"/>
    </row>
    <row r="453" spans="1:1">
      <c r="A453" s="32"/>
    </row>
    <row r="454" spans="1:1">
      <c r="A454" s="32"/>
    </row>
    <row r="455" spans="1:1">
      <c r="A455" s="32"/>
    </row>
    <row r="456" spans="1:1">
      <c r="A456" s="32"/>
    </row>
    <row r="457" spans="1:1">
      <c r="A457" s="32"/>
    </row>
    <row r="458" spans="1:1">
      <c r="A458" s="32"/>
    </row>
    <row r="459" spans="1:1">
      <c r="A459" s="32"/>
    </row>
    <row r="460" spans="1:1">
      <c r="A460" s="32"/>
    </row>
    <row r="461" spans="1:1">
      <c r="A461" s="32"/>
    </row>
    <row r="462" spans="1:1">
      <c r="A462" s="32"/>
    </row>
    <row r="463" spans="1:1">
      <c r="A463" s="32"/>
    </row>
    <row r="464" spans="1:1">
      <c r="A464" s="32"/>
    </row>
    <row r="465" spans="1:1">
      <c r="A465" s="32"/>
    </row>
    <row r="466" spans="1:1">
      <c r="A466" s="32"/>
    </row>
    <row r="467" spans="1:1">
      <c r="A467" s="32"/>
    </row>
    <row r="468" spans="1:1">
      <c r="A468" s="32"/>
    </row>
    <row r="469" spans="1:1">
      <c r="A469" s="32"/>
    </row>
    <row r="470" spans="1:1">
      <c r="A470" s="32"/>
    </row>
    <row r="471" spans="1:1">
      <c r="A471" s="32"/>
    </row>
    <row r="472" spans="1:1">
      <c r="A472" s="32"/>
    </row>
    <row r="473" spans="1:1">
      <c r="A473" s="32"/>
    </row>
    <row r="474" spans="1:1">
      <c r="A474" s="32"/>
    </row>
    <row r="475" spans="1:1">
      <c r="A475" s="32"/>
    </row>
    <row r="476" spans="1:1">
      <c r="A476" s="32"/>
    </row>
    <row r="477" spans="1:1">
      <c r="A477" s="32"/>
    </row>
    <row r="478" spans="1:1">
      <c r="A478" s="32"/>
    </row>
    <row r="479" spans="1:1">
      <c r="A479" s="32"/>
    </row>
    <row r="480" spans="1:1">
      <c r="A480" s="32"/>
    </row>
    <row r="481" spans="1:1">
      <c r="A481" s="32"/>
    </row>
    <row r="482" spans="1:1">
      <c r="A482" s="32"/>
    </row>
    <row r="483" spans="1:1">
      <c r="A483" s="32"/>
    </row>
    <row r="484" spans="1:1">
      <c r="A484" s="32"/>
    </row>
    <row r="485" spans="1:1">
      <c r="A485" s="32"/>
    </row>
    <row r="486" spans="1:1">
      <c r="A486" s="32"/>
    </row>
    <row r="487" spans="1:1">
      <c r="A487" s="32"/>
    </row>
    <row r="488" spans="1:1">
      <c r="A488" s="32"/>
    </row>
    <row r="489" spans="1:1">
      <c r="A489" s="32"/>
    </row>
    <row r="490" spans="1:1">
      <c r="A490" s="32"/>
    </row>
    <row r="491" spans="1:1">
      <c r="A491" s="32"/>
    </row>
    <row r="492" spans="1:1">
      <c r="A492" s="32"/>
    </row>
    <row r="493" spans="1:1">
      <c r="A493" s="32"/>
    </row>
    <row r="494" spans="1:1">
      <c r="A494" s="32"/>
    </row>
    <row r="495" spans="1:1">
      <c r="A495" s="32"/>
    </row>
    <row r="496" spans="1:1">
      <c r="A496" s="32"/>
    </row>
    <row r="497" spans="1:1">
      <c r="A497" s="32"/>
    </row>
    <row r="498" spans="1:1">
      <c r="A498" s="32"/>
    </row>
    <row r="499" spans="1:1">
      <c r="A499" s="32"/>
    </row>
    <row r="500" spans="1:1">
      <c r="A500" s="32"/>
    </row>
    <row r="501" spans="1:1">
      <c r="A501" s="32"/>
    </row>
    <row r="502" spans="1:1">
      <c r="A502" s="32"/>
    </row>
    <row r="503" spans="1:1">
      <c r="A503" s="32"/>
    </row>
    <row r="504" spans="1:1">
      <c r="A504" s="32"/>
    </row>
    <row r="505" spans="1:1">
      <c r="A505" s="32"/>
    </row>
    <row r="506" spans="1:1">
      <c r="A506" s="32"/>
    </row>
    <row r="507" spans="1:1">
      <c r="A507" s="32"/>
    </row>
    <row r="508" spans="1:1">
      <c r="A508" s="32"/>
    </row>
    <row r="509" spans="1:1">
      <c r="A509" s="32"/>
    </row>
    <row r="510" spans="1:1">
      <c r="A510" s="32"/>
    </row>
    <row r="511" spans="1:1">
      <c r="A511" s="32"/>
    </row>
    <row r="512" spans="1:1">
      <c r="A512" s="32"/>
    </row>
    <row r="513" spans="1:4">
      <c r="A513" s="32"/>
    </row>
    <row r="514" spans="1:4">
      <c r="A514" s="32"/>
    </row>
    <row r="515" spans="1:4">
      <c r="A515" s="32"/>
    </row>
    <row r="516" spans="1:4">
      <c r="A516" s="32"/>
    </row>
    <row r="517" spans="1:4">
      <c r="A517" s="32"/>
    </row>
    <row r="518" spans="1:4">
      <c r="A518" s="32"/>
    </row>
    <row r="519" spans="1:4">
      <c r="A519" s="32"/>
    </row>
    <row r="520" spans="1:4">
      <c r="A520" s="32"/>
    </row>
    <row r="521" spans="1:4">
      <c r="A521" s="32"/>
    </row>
    <row r="522" spans="1:4">
      <c r="A522" s="32"/>
    </row>
    <row r="523" spans="1:4">
      <c r="A523" s="32"/>
    </row>
    <row r="524" spans="1:4">
      <c r="A524" s="32"/>
    </row>
    <row r="525" spans="1:4">
      <c r="A525" s="32"/>
    </row>
    <row r="526" spans="1:4">
      <c r="A526" s="32"/>
      <c r="B526" s="32"/>
      <c r="C526" s="32"/>
      <c r="D526" s="32"/>
    </row>
    <row r="527" spans="1:4">
      <c r="A527" s="32"/>
      <c r="B527" s="32"/>
      <c r="C527" s="32"/>
      <c r="D527" s="32"/>
    </row>
    <row r="528" spans="1:4">
      <c r="A528" s="32"/>
      <c r="B528" s="32"/>
      <c r="C528" s="32"/>
      <c r="D528" s="32"/>
    </row>
    <row r="529" spans="1:4">
      <c r="A529" s="32"/>
      <c r="B529" s="32"/>
      <c r="C529" s="32"/>
      <c r="D529" s="32"/>
    </row>
    <row r="530" spans="1:4">
      <c r="A530" s="32"/>
      <c r="B530" s="32"/>
      <c r="C530" s="32"/>
      <c r="D530" s="32"/>
    </row>
    <row r="531" spans="1:4">
      <c r="A531" s="32"/>
      <c r="B531" s="32"/>
      <c r="C531" s="32"/>
      <c r="D531" s="32"/>
    </row>
    <row r="532" spans="1:4">
      <c r="A532" s="32"/>
      <c r="B532" s="32"/>
      <c r="C532" s="32"/>
      <c r="D532" s="32"/>
    </row>
    <row r="533" spans="1:4">
      <c r="A533" s="32"/>
      <c r="B533" s="32"/>
      <c r="C533" s="32"/>
      <c r="D533" s="32"/>
    </row>
    <row r="534" spans="1:4">
      <c r="A534" s="32"/>
      <c r="B534" s="32"/>
      <c r="C534" s="32"/>
      <c r="D534" s="32"/>
    </row>
    <row r="535" spans="1:4">
      <c r="A535" s="32"/>
      <c r="B535" s="32"/>
      <c r="C535" s="32"/>
      <c r="D535" s="32"/>
    </row>
    <row r="536" spans="1:4">
      <c r="A536" s="32"/>
      <c r="B536" s="32"/>
      <c r="C536" s="32"/>
      <c r="D536" s="32"/>
    </row>
    <row r="537" spans="1:4">
      <c r="A537" s="32"/>
      <c r="B537" s="32"/>
      <c r="C537" s="32"/>
      <c r="D537" s="32"/>
    </row>
    <row r="538" spans="1:4">
      <c r="A538" s="32"/>
      <c r="B538" s="32"/>
      <c r="C538" s="32"/>
      <c r="D538" s="32"/>
    </row>
    <row r="539" spans="1:4">
      <c r="A539" s="32"/>
      <c r="B539" s="32"/>
      <c r="C539" s="32"/>
      <c r="D539" s="32"/>
    </row>
    <row r="540" spans="1:4">
      <c r="A540" s="32"/>
      <c r="B540" s="32"/>
      <c r="C540" s="32"/>
      <c r="D540" s="32"/>
    </row>
    <row r="541" spans="1:4">
      <c r="A541" s="32"/>
      <c r="B541" s="32"/>
      <c r="C541" s="32"/>
      <c r="D541" s="32"/>
    </row>
    <row r="542" spans="1:4">
      <c r="A542" s="32"/>
      <c r="B542" s="32"/>
      <c r="C542" s="32"/>
      <c r="D542" s="32"/>
    </row>
    <row r="543" spans="1:4">
      <c r="A543" s="32"/>
      <c r="B543" s="32"/>
      <c r="C543" s="32"/>
      <c r="D543" s="32"/>
    </row>
    <row r="544" spans="1:4">
      <c r="A544" s="32"/>
      <c r="B544" s="32"/>
      <c r="C544" s="32"/>
      <c r="D544" s="32"/>
    </row>
    <row r="545" spans="1:4">
      <c r="A545" s="32"/>
      <c r="B545" s="32"/>
      <c r="C545" s="32"/>
      <c r="D545" s="32"/>
    </row>
    <row r="546" spans="1:4">
      <c r="A546" s="32"/>
      <c r="B546" s="32"/>
      <c r="C546" s="32"/>
      <c r="D546" s="32"/>
    </row>
    <row r="547" spans="1:4">
      <c r="A547" s="32"/>
      <c r="B547" s="32"/>
      <c r="C547" s="32"/>
      <c r="D547" s="32"/>
    </row>
    <row r="548" spans="1:4">
      <c r="A548" s="32"/>
      <c r="B548" s="32"/>
      <c r="C548" s="32"/>
      <c r="D548" s="32"/>
    </row>
    <row r="549" spans="1:4">
      <c r="A549" s="32"/>
      <c r="B549" s="32"/>
      <c r="C549" s="32"/>
      <c r="D549" s="32"/>
    </row>
    <row r="550" spans="1:4">
      <c r="A550" s="32"/>
      <c r="B550" s="32"/>
      <c r="C550" s="32"/>
      <c r="D550" s="32"/>
    </row>
    <row r="551" spans="1:4">
      <c r="A551" s="32"/>
      <c r="B551" s="32"/>
      <c r="C551" s="32"/>
      <c r="D551" s="32"/>
    </row>
    <row r="552" spans="1:4">
      <c r="A552" s="32"/>
      <c r="B552" s="32"/>
      <c r="C552" s="32"/>
      <c r="D552" s="32"/>
    </row>
    <row r="553" spans="1:4">
      <c r="A553" s="32"/>
      <c r="B553" s="32"/>
      <c r="C553" s="32"/>
      <c r="D553" s="32"/>
    </row>
    <row r="554" spans="1:4">
      <c r="A554" s="32"/>
      <c r="B554" s="32"/>
      <c r="C554" s="32"/>
      <c r="D554" s="32"/>
    </row>
    <row r="555" spans="1:4">
      <c r="A555" s="32"/>
      <c r="B555" s="32"/>
      <c r="C555" s="32"/>
      <c r="D555" s="32"/>
    </row>
    <row r="556" spans="1:4">
      <c r="A556" s="32"/>
      <c r="B556" s="32"/>
      <c r="C556" s="32"/>
      <c r="D556" s="32"/>
    </row>
    <row r="557" spans="1:4">
      <c r="A557" s="32"/>
      <c r="B557" s="32"/>
      <c r="C557" s="32"/>
      <c r="D557" s="32"/>
    </row>
    <row r="558" spans="1:4">
      <c r="A558" s="32"/>
      <c r="B558" s="32"/>
      <c r="C558" s="32"/>
      <c r="D558" s="32"/>
    </row>
    <row r="559" spans="1:4">
      <c r="A559" s="32"/>
      <c r="B559" s="32"/>
      <c r="C559" s="32"/>
      <c r="D559" s="32"/>
    </row>
    <row r="560" spans="1:4">
      <c r="A560" s="32"/>
      <c r="B560" s="32"/>
      <c r="C560" s="32"/>
      <c r="D560" s="32"/>
    </row>
    <row r="561" spans="1:4">
      <c r="A561" s="32"/>
      <c r="B561" s="32"/>
      <c r="C561" s="32"/>
      <c r="D561" s="32"/>
    </row>
    <row r="562" spans="1:4">
      <c r="A562" s="32"/>
      <c r="B562" s="32"/>
      <c r="C562" s="32"/>
      <c r="D562" s="32"/>
    </row>
    <row r="563" spans="1:4">
      <c r="A563" s="32"/>
      <c r="B563" s="32"/>
      <c r="C563" s="32"/>
      <c r="D563" s="32"/>
    </row>
    <row r="564" spans="1:4">
      <c r="A564" s="32"/>
      <c r="B564" s="32"/>
      <c r="C564" s="32"/>
      <c r="D564" s="32"/>
    </row>
    <row r="565" spans="1:4">
      <c r="A565" s="32"/>
      <c r="B565" s="32"/>
      <c r="C565" s="32"/>
      <c r="D565" s="32"/>
    </row>
    <row r="566" spans="1:4">
      <c r="A566" s="32"/>
      <c r="B566" s="32"/>
      <c r="C566" s="32"/>
      <c r="D566" s="32"/>
    </row>
    <row r="567" spans="1:4">
      <c r="A567" s="32"/>
      <c r="B567" s="32"/>
      <c r="C567" s="32"/>
      <c r="D567" s="32"/>
    </row>
    <row r="568" spans="1:4">
      <c r="A568" s="32"/>
      <c r="B568" s="32"/>
      <c r="C568" s="32"/>
      <c r="D568" s="32"/>
    </row>
    <row r="569" spans="1:4">
      <c r="A569" s="32"/>
      <c r="B569" s="32"/>
      <c r="C569" s="32"/>
      <c r="D569" s="32"/>
    </row>
    <row r="570" spans="1:4">
      <c r="A570" s="32"/>
      <c r="B570" s="32"/>
      <c r="C570" s="32"/>
      <c r="D570" s="32"/>
    </row>
    <row r="571" spans="1:4">
      <c r="A571" s="32"/>
      <c r="B571" s="32"/>
      <c r="C571" s="32"/>
      <c r="D571" s="32"/>
    </row>
    <row r="572" spans="1:4">
      <c r="A572" s="32"/>
      <c r="B572" s="32"/>
      <c r="C572" s="32"/>
      <c r="D572" s="32"/>
    </row>
    <row r="573" spans="1:4">
      <c r="A573" s="32"/>
      <c r="B573" s="32"/>
      <c r="C573" s="32"/>
      <c r="D573" s="32"/>
    </row>
    <row r="574" spans="1:4">
      <c r="A574" s="32"/>
      <c r="B574" s="32"/>
      <c r="C574" s="32"/>
      <c r="D574" s="32"/>
    </row>
    <row r="575" spans="1:4">
      <c r="A575" s="32"/>
      <c r="B575" s="32"/>
      <c r="C575" s="32"/>
      <c r="D575" s="32"/>
    </row>
    <row r="576" spans="1:4">
      <c r="A576" s="32"/>
      <c r="B576" s="32"/>
      <c r="C576" s="32"/>
      <c r="D576" s="32"/>
    </row>
    <row r="577" spans="1:4">
      <c r="A577" s="32"/>
      <c r="B577" s="32"/>
      <c r="C577" s="32"/>
      <c r="D577" s="32"/>
    </row>
    <row r="578" spans="1:4">
      <c r="A578" s="32"/>
      <c r="B578" s="32"/>
      <c r="C578" s="32"/>
      <c r="D578" s="32"/>
    </row>
    <row r="579" spans="1:4">
      <c r="A579" s="32"/>
      <c r="B579" s="32"/>
      <c r="C579" s="32"/>
      <c r="D579" s="32"/>
    </row>
    <row r="580" spans="1:4">
      <c r="A580" s="32"/>
      <c r="B580" s="32"/>
      <c r="C580" s="32"/>
      <c r="D580" s="32"/>
    </row>
    <row r="581" spans="1:4">
      <c r="A581" s="32"/>
      <c r="B581" s="32"/>
      <c r="C581" s="32"/>
      <c r="D581" s="32"/>
    </row>
    <row r="582" spans="1:4">
      <c r="A582" s="32"/>
      <c r="B582" s="32"/>
      <c r="C582" s="32"/>
      <c r="D582" s="32"/>
    </row>
    <row r="583" spans="1:4">
      <c r="A583" s="32"/>
      <c r="B583" s="32"/>
      <c r="C583" s="32"/>
      <c r="D583" s="32"/>
    </row>
    <row r="584" spans="1:4">
      <c r="A584" s="32"/>
      <c r="B584" s="32"/>
      <c r="C584" s="32"/>
      <c r="D584" s="32"/>
    </row>
    <row r="585" spans="1:4">
      <c r="A585" s="32"/>
      <c r="B585" s="32"/>
      <c r="C585" s="32"/>
      <c r="D585" s="32"/>
    </row>
    <row r="586" spans="1:4">
      <c r="A586" s="32"/>
      <c r="B586" s="32"/>
      <c r="C586" s="32"/>
      <c r="D586" s="32"/>
    </row>
    <row r="587" spans="1:4">
      <c r="A587" s="32"/>
      <c r="B587" s="32"/>
      <c r="C587" s="32"/>
      <c r="D587" s="32"/>
    </row>
    <row r="588" spans="1:4">
      <c r="A588" s="32"/>
      <c r="B588" s="32"/>
      <c r="C588" s="32"/>
      <c r="D588" s="32"/>
    </row>
    <row r="589" spans="1:4">
      <c r="A589" s="32"/>
      <c r="B589" s="32"/>
      <c r="C589" s="32"/>
      <c r="D589" s="32"/>
    </row>
    <row r="590" spans="1:4">
      <c r="A590" s="32"/>
      <c r="B590" s="32"/>
      <c r="C590" s="32"/>
      <c r="D590" s="32"/>
    </row>
    <row r="591" spans="1:4">
      <c r="A591" s="32"/>
      <c r="B591" s="32"/>
      <c r="C591" s="32"/>
      <c r="D591" s="32"/>
    </row>
    <row r="592" spans="1:4">
      <c r="A592" s="32"/>
      <c r="B592" s="32"/>
      <c r="C592" s="32"/>
      <c r="D592" s="32"/>
    </row>
    <row r="593" spans="1:4">
      <c r="A593" s="32"/>
      <c r="B593" s="32"/>
      <c r="C593" s="32"/>
      <c r="D593" s="32"/>
    </row>
    <row r="594" spans="1:4">
      <c r="A594" s="32"/>
      <c r="B594" s="32"/>
      <c r="C594" s="32"/>
      <c r="D594" s="32"/>
    </row>
    <row r="595" spans="1:4">
      <c r="A595" s="32"/>
      <c r="B595" s="32"/>
      <c r="C595" s="32"/>
      <c r="D595" s="32"/>
    </row>
    <row r="596" spans="1:4">
      <c r="A596" s="32"/>
      <c r="B596" s="32"/>
      <c r="C596" s="32"/>
      <c r="D596" s="32"/>
    </row>
    <row r="597" spans="1:4">
      <c r="A597" s="32"/>
      <c r="B597" s="32"/>
      <c r="C597" s="32"/>
      <c r="D597" s="32"/>
    </row>
    <row r="598" spans="1:4">
      <c r="A598" s="32"/>
      <c r="B598" s="32"/>
      <c r="C598" s="32"/>
      <c r="D598" s="32"/>
    </row>
    <row r="599" spans="1:4">
      <c r="A599" s="32"/>
      <c r="B599" s="32"/>
      <c r="C599" s="32"/>
      <c r="D599" s="32"/>
    </row>
    <row r="600" spans="1:4">
      <c r="A600" s="32"/>
      <c r="B600" s="32"/>
      <c r="C600" s="32"/>
      <c r="D600" s="32"/>
    </row>
    <row r="601" spans="1:4">
      <c r="A601" s="32"/>
      <c r="B601" s="32"/>
      <c r="C601" s="32"/>
      <c r="D601" s="32"/>
    </row>
    <row r="602" spans="1:4">
      <c r="A602" s="32"/>
      <c r="B602" s="32"/>
      <c r="C602" s="32"/>
      <c r="D602" s="32"/>
    </row>
    <row r="603" spans="1:4">
      <c r="A603" s="32"/>
      <c r="B603" s="32"/>
      <c r="C603" s="32"/>
      <c r="D603" s="32"/>
    </row>
    <row r="604" spans="1:4">
      <c r="A604" s="32"/>
      <c r="B604" s="32"/>
      <c r="C604" s="32"/>
      <c r="D604" s="32"/>
    </row>
    <row r="605" spans="1:4">
      <c r="A605" s="32"/>
      <c r="B605" s="32"/>
      <c r="C605" s="32"/>
      <c r="D605" s="32"/>
    </row>
    <row r="606" spans="1:4">
      <c r="A606" s="32"/>
      <c r="B606" s="32"/>
      <c r="C606" s="32"/>
      <c r="D606" s="32"/>
    </row>
    <row r="607" spans="1:4">
      <c r="A607" s="32"/>
      <c r="B607" s="32"/>
      <c r="C607" s="32"/>
      <c r="D607" s="32"/>
    </row>
    <row r="608" spans="1:4">
      <c r="A608" s="32"/>
      <c r="B608" s="32"/>
      <c r="C608" s="32"/>
      <c r="D608" s="32"/>
    </row>
    <row r="609" spans="1:4">
      <c r="A609" s="32"/>
      <c r="B609" s="32"/>
      <c r="C609" s="32"/>
      <c r="D609" s="32"/>
    </row>
    <row r="610" spans="1:4">
      <c r="A610" s="32"/>
      <c r="B610" s="32"/>
      <c r="C610" s="32"/>
      <c r="D610" s="32"/>
    </row>
    <row r="611" spans="1:4">
      <c r="A611" s="32"/>
      <c r="B611" s="32"/>
      <c r="C611" s="32"/>
      <c r="D611" s="32"/>
    </row>
    <row r="612" spans="1:4">
      <c r="A612" s="32"/>
      <c r="B612" s="32"/>
      <c r="C612" s="32"/>
      <c r="D612" s="32"/>
    </row>
    <row r="613" spans="1:4">
      <c r="A613" s="32"/>
      <c r="B613" s="32"/>
      <c r="C613" s="32"/>
      <c r="D613" s="32"/>
    </row>
    <row r="614" spans="1:4">
      <c r="A614" s="32"/>
      <c r="B614" s="32"/>
      <c r="C614" s="32"/>
      <c r="D614" s="32"/>
    </row>
    <row r="615" spans="1:4">
      <c r="A615" s="32"/>
      <c r="B615" s="32"/>
      <c r="C615" s="32"/>
      <c r="D615" s="32"/>
    </row>
    <row r="616" spans="1:4">
      <c r="A616" s="32"/>
      <c r="B616" s="32"/>
      <c r="C616" s="32"/>
      <c r="D616" s="32"/>
    </row>
    <row r="617" spans="1:4">
      <c r="A617" s="32"/>
      <c r="B617" s="32"/>
      <c r="C617" s="32"/>
      <c r="D617" s="32"/>
    </row>
    <row r="618" spans="1:4">
      <c r="A618" s="32"/>
      <c r="B618" s="32"/>
      <c r="C618" s="32"/>
      <c r="D618" s="32"/>
    </row>
    <row r="619" spans="1:4">
      <c r="A619" s="32"/>
      <c r="B619" s="32"/>
      <c r="C619" s="32"/>
      <c r="D619" s="32"/>
    </row>
    <row r="620" spans="1:4">
      <c r="A620" s="32"/>
      <c r="B620" s="32"/>
      <c r="C620" s="32"/>
      <c r="D620" s="32"/>
    </row>
    <row r="621" spans="1:4">
      <c r="A621" s="32"/>
      <c r="B621" s="32"/>
      <c r="C621" s="32"/>
      <c r="D621" s="32"/>
    </row>
    <row r="622" spans="1:4">
      <c r="A622" s="32"/>
      <c r="B622" s="32"/>
      <c r="C622" s="32"/>
      <c r="D622" s="32"/>
    </row>
    <row r="623" spans="1:4">
      <c r="A623" s="32"/>
      <c r="B623" s="32"/>
      <c r="C623" s="32"/>
      <c r="D623" s="32"/>
    </row>
    <row r="624" spans="1:4">
      <c r="A624" s="32"/>
      <c r="B624" s="32"/>
      <c r="C624" s="32"/>
      <c r="D624" s="32"/>
    </row>
    <row r="625" spans="1:4">
      <c r="A625" s="32"/>
      <c r="B625" s="32"/>
      <c r="C625" s="32"/>
      <c r="D625" s="32"/>
    </row>
    <row r="626" spans="1:4">
      <c r="A626" s="32"/>
      <c r="B626" s="32"/>
      <c r="C626" s="32"/>
      <c r="D626" s="32"/>
    </row>
    <row r="627" spans="1:4">
      <c r="A627" s="32"/>
      <c r="B627" s="32"/>
      <c r="C627" s="32"/>
      <c r="D627" s="32"/>
    </row>
    <row r="628" spans="1:4">
      <c r="A628" s="32"/>
      <c r="B628" s="32"/>
      <c r="C628" s="32"/>
      <c r="D628" s="32"/>
    </row>
    <row r="629" spans="1:4">
      <c r="A629" s="32"/>
      <c r="B629" s="32"/>
      <c r="C629" s="32"/>
      <c r="D629" s="32"/>
    </row>
    <row r="630" spans="1:4">
      <c r="A630" s="32"/>
      <c r="B630" s="32"/>
      <c r="C630" s="32"/>
      <c r="D630" s="32"/>
    </row>
    <row r="631" spans="1:4">
      <c r="A631" s="32"/>
      <c r="B631" s="32"/>
      <c r="C631" s="32"/>
      <c r="D631" s="32"/>
    </row>
    <row r="632" spans="1:4">
      <c r="A632" s="32"/>
      <c r="B632" s="32"/>
      <c r="C632" s="32"/>
      <c r="D632" s="32"/>
    </row>
    <row r="633" spans="1:4">
      <c r="A633" s="32"/>
      <c r="B633" s="32"/>
      <c r="C633" s="32"/>
      <c r="D633" s="32"/>
    </row>
    <row r="634" spans="1:4">
      <c r="A634" s="32"/>
      <c r="B634" s="32"/>
      <c r="C634" s="32"/>
      <c r="D634" s="32"/>
    </row>
    <row r="635" spans="1:4">
      <c r="A635" s="32"/>
      <c r="B635" s="32"/>
      <c r="C635" s="32"/>
      <c r="D635" s="32"/>
    </row>
    <row r="636" spans="1:4">
      <c r="A636" s="32"/>
      <c r="B636" s="32"/>
      <c r="C636" s="32"/>
      <c r="D636" s="32"/>
    </row>
    <row r="637" spans="1:4">
      <c r="A637" s="32"/>
      <c r="B637" s="32"/>
      <c r="C637" s="32"/>
      <c r="D637" s="32"/>
    </row>
    <row r="638" spans="1:4">
      <c r="A638" s="32"/>
      <c r="B638" s="32"/>
      <c r="C638" s="32"/>
      <c r="D638" s="32"/>
    </row>
    <row r="639" spans="1:4">
      <c r="A639" s="32"/>
      <c r="B639" s="32"/>
      <c r="C639" s="32"/>
      <c r="D639" s="32"/>
    </row>
    <row r="640" spans="1:4">
      <c r="A640" s="32"/>
      <c r="B640" s="32"/>
      <c r="C640" s="32"/>
      <c r="D640" s="32"/>
    </row>
    <row r="641" spans="1:4">
      <c r="A641" s="32"/>
      <c r="B641" s="32"/>
      <c r="C641" s="32"/>
      <c r="D641" s="32"/>
    </row>
    <row r="642" spans="1:4">
      <c r="A642" s="32"/>
      <c r="B642" s="32"/>
      <c r="C642" s="32"/>
      <c r="D642" s="32"/>
    </row>
    <row r="643" spans="1:4">
      <c r="A643" s="32"/>
      <c r="B643" s="32"/>
      <c r="C643" s="32"/>
      <c r="D643" s="32"/>
    </row>
    <row r="644" spans="1:4">
      <c r="A644" s="32"/>
      <c r="B644" s="32"/>
      <c r="C644" s="32"/>
      <c r="D644" s="32"/>
    </row>
    <row r="645" spans="1:4">
      <c r="A645" s="32"/>
      <c r="B645" s="32"/>
      <c r="C645" s="32"/>
      <c r="D645" s="32"/>
    </row>
    <row r="646" spans="1:4">
      <c r="A646" s="32"/>
      <c r="B646" s="32"/>
      <c r="C646" s="32"/>
      <c r="D646" s="32"/>
    </row>
    <row r="647" spans="1:4">
      <c r="A647" s="32"/>
      <c r="B647" s="32"/>
      <c r="C647" s="32"/>
      <c r="D647" s="32"/>
    </row>
    <row r="648" spans="1:4">
      <c r="A648" s="32"/>
      <c r="B648" s="32"/>
      <c r="C648" s="32"/>
      <c r="D648" s="32"/>
    </row>
    <row r="649" spans="1:4">
      <c r="A649" s="32"/>
      <c r="B649" s="32"/>
      <c r="C649" s="32"/>
      <c r="D649" s="32"/>
    </row>
    <row r="650" spans="1:4">
      <c r="A650" s="32"/>
      <c r="B650" s="32"/>
      <c r="C650" s="32"/>
      <c r="D650" s="32"/>
    </row>
    <row r="651" spans="1:4">
      <c r="A651" s="32"/>
      <c r="B651" s="32"/>
      <c r="C651" s="32"/>
      <c r="D651" s="32"/>
    </row>
    <row r="652" spans="1:4">
      <c r="A652" s="32"/>
      <c r="B652" s="32"/>
      <c r="C652" s="32"/>
      <c r="D652" s="32"/>
    </row>
    <row r="653" spans="1:4">
      <c r="A653" s="32"/>
      <c r="B653" s="32"/>
      <c r="C653" s="32"/>
      <c r="D653" s="32"/>
    </row>
    <row r="654" spans="1:4">
      <c r="A654" s="32"/>
      <c r="B654" s="32"/>
      <c r="C654" s="32"/>
      <c r="D654" s="32"/>
    </row>
    <row r="655" spans="1:4">
      <c r="A655" s="32"/>
      <c r="B655" s="32"/>
      <c r="C655" s="32"/>
      <c r="D655" s="32"/>
    </row>
    <row r="656" spans="1:4">
      <c r="A656" s="32"/>
      <c r="B656" s="32"/>
      <c r="C656" s="32"/>
      <c r="D656" s="32"/>
    </row>
    <row r="657" spans="1:4">
      <c r="A657" s="32"/>
      <c r="B657" s="32"/>
      <c r="C657" s="32"/>
      <c r="D657" s="32"/>
    </row>
    <row r="658" spans="1:4">
      <c r="A658" s="32"/>
      <c r="B658" s="32"/>
      <c r="C658" s="32"/>
      <c r="D658" s="32"/>
    </row>
    <row r="659" spans="1:4">
      <c r="A659" s="32"/>
      <c r="B659" s="32"/>
      <c r="C659" s="32"/>
      <c r="D659" s="32"/>
    </row>
    <row r="660" spans="1:4">
      <c r="A660" s="32"/>
      <c r="B660" s="32"/>
      <c r="C660" s="32"/>
      <c r="D660" s="32"/>
    </row>
    <row r="661" spans="1:4">
      <c r="A661" s="32"/>
      <c r="B661" s="32"/>
      <c r="C661" s="32"/>
      <c r="D661" s="32"/>
    </row>
    <row r="662" spans="1:4">
      <c r="A662" s="32"/>
      <c r="B662" s="32"/>
      <c r="C662" s="32"/>
      <c r="D662" s="32"/>
    </row>
    <row r="663" spans="1:4">
      <c r="A663" s="32"/>
      <c r="B663" s="32"/>
      <c r="C663" s="32"/>
      <c r="D663" s="32"/>
    </row>
    <row r="664" spans="1:4">
      <c r="A664" s="32"/>
      <c r="B664" s="32"/>
      <c r="C664" s="32"/>
      <c r="D664" s="32"/>
    </row>
    <row r="665" spans="1:4">
      <c r="A665" s="32"/>
      <c r="B665" s="32"/>
      <c r="C665" s="32"/>
      <c r="D665" s="32"/>
    </row>
    <row r="666" spans="1:4">
      <c r="A666" s="32"/>
      <c r="B666" s="32"/>
      <c r="C666" s="32"/>
      <c r="D666" s="32"/>
    </row>
    <row r="667" spans="1:4">
      <c r="A667" s="32"/>
      <c r="B667" s="32"/>
      <c r="C667" s="32"/>
      <c r="D667" s="32"/>
    </row>
    <row r="668" spans="1:4">
      <c r="A668" s="32"/>
      <c r="B668" s="32"/>
      <c r="C668" s="32"/>
      <c r="D668" s="32"/>
    </row>
    <row r="669" spans="1:4">
      <c r="A669" s="32"/>
      <c r="B669" s="32"/>
      <c r="C669" s="32"/>
      <c r="D669" s="32"/>
    </row>
    <row r="670" spans="1:4">
      <c r="A670" s="32"/>
      <c r="B670" s="32"/>
      <c r="C670" s="32"/>
      <c r="D670" s="32"/>
    </row>
    <row r="671" spans="1:4">
      <c r="A671" s="32"/>
      <c r="B671" s="32"/>
      <c r="C671" s="32"/>
      <c r="D671" s="32"/>
    </row>
    <row r="672" spans="1:4">
      <c r="A672" s="32"/>
      <c r="B672" s="32"/>
      <c r="C672" s="32"/>
      <c r="D672" s="32"/>
    </row>
    <row r="673" spans="1:4">
      <c r="A673" s="32"/>
      <c r="B673" s="32"/>
      <c r="C673" s="32"/>
      <c r="D673" s="32"/>
    </row>
    <row r="674" spans="1:4">
      <c r="A674" s="32"/>
      <c r="B674" s="32"/>
      <c r="C674" s="32"/>
      <c r="D674" s="32"/>
    </row>
    <row r="675" spans="1:4">
      <c r="A675" s="32"/>
      <c r="B675" s="32"/>
      <c r="C675" s="32"/>
      <c r="D675" s="32"/>
    </row>
    <row r="676" spans="1:4">
      <c r="A676" s="32"/>
      <c r="B676" s="32"/>
      <c r="C676" s="32"/>
      <c r="D676" s="32"/>
    </row>
    <row r="677" spans="1:4">
      <c r="A677" s="32"/>
      <c r="B677" s="32"/>
      <c r="C677" s="32"/>
      <c r="D677" s="32"/>
    </row>
    <row r="678" spans="1:4">
      <c r="A678" s="32"/>
      <c r="B678" s="32"/>
      <c r="C678" s="32"/>
      <c r="D678" s="32"/>
    </row>
    <row r="679" spans="1:4">
      <c r="A679" s="32"/>
      <c r="B679" s="32"/>
      <c r="C679" s="32"/>
      <c r="D679" s="32"/>
    </row>
    <row r="680" spans="1:4">
      <c r="A680" s="32"/>
      <c r="B680" s="32"/>
      <c r="C680" s="32"/>
      <c r="D680" s="32"/>
    </row>
    <row r="681" spans="1:4">
      <c r="A681" s="32"/>
      <c r="B681" s="32"/>
      <c r="C681" s="32"/>
      <c r="D681" s="32"/>
    </row>
    <row r="682" spans="1:4">
      <c r="A682" s="32"/>
      <c r="B682" s="32"/>
      <c r="C682" s="32"/>
      <c r="D682" s="32"/>
    </row>
    <row r="683" spans="1:4">
      <c r="A683" s="32"/>
      <c r="B683" s="32"/>
      <c r="C683" s="32"/>
      <c r="D683" s="32"/>
    </row>
    <row r="684" spans="1:4">
      <c r="A684" s="32"/>
      <c r="B684" s="32"/>
      <c r="C684" s="32"/>
      <c r="D684" s="32"/>
    </row>
    <row r="685" spans="1:4">
      <c r="A685" s="32"/>
      <c r="B685" s="32"/>
      <c r="C685" s="32"/>
      <c r="D685" s="32"/>
    </row>
    <row r="686" spans="1:4">
      <c r="A686" s="32"/>
      <c r="B686" s="32"/>
      <c r="C686" s="32"/>
      <c r="D686" s="32"/>
    </row>
    <row r="687" spans="1:4">
      <c r="A687" s="32"/>
      <c r="B687" s="32"/>
      <c r="C687" s="32"/>
      <c r="D687" s="32"/>
    </row>
    <row r="688" spans="1:4">
      <c r="A688" s="32"/>
      <c r="B688" s="32"/>
      <c r="C688" s="32"/>
      <c r="D688" s="32"/>
    </row>
    <row r="689" spans="1:4">
      <c r="A689" s="32"/>
      <c r="B689" s="32"/>
      <c r="C689" s="32"/>
      <c r="D689" s="32"/>
    </row>
    <row r="690" spans="1:4">
      <c r="A690" s="32"/>
      <c r="B690" s="32"/>
      <c r="C690" s="32"/>
      <c r="D690" s="32"/>
    </row>
    <row r="691" spans="1:4">
      <c r="A691" s="32"/>
      <c r="B691" s="32"/>
      <c r="C691" s="32"/>
      <c r="D691" s="32"/>
    </row>
    <row r="692" spans="1:4">
      <c r="A692" s="32"/>
      <c r="B692" s="32"/>
      <c r="C692" s="32"/>
      <c r="D692" s="32"/>
    </row>
    <row r="693" spans="1:4">
      <c r="A693" s="32"/>
      <c r="B693" s="32"/>
      <c r="C693" s="32"/>
      <c r="D693" s="32"/>
    </row>
    <row r="694" spans="1:4">
      <c r="A694" s="32"/>
      <c r="B694" s="32"/>
      <c r="C694" s="32"/>
      <c r="D694" s="32"/>
    </row>
    <row r="695" spans="1:4">
      <c r="A695" s="32"/>
      <c r="B695" s="32"/>
      <c r="C695" s="32"/>
      <c r="D695" s="32"/>
    </row>
    <row r="696" spans="1:4">
      <c r="A696" s="32"/>
      <c r="B696" s="32"/>
      <c r="C696" s="32"/>
      <c r="D696" s="32"/>
    </row>
    <row r="697" spans="1:4">
      <c r="A697" s="32"/>
      <c r="B697" s="32"/>
      <c r="C697" s="32"/>
      <c r="D697" s="32"/>
    </row>
    <row r="698" spans="1:4">
      <c r="A698" s="32"/>
      <c r="B698" s="32"/>
      <c r="C698" s="32"/>
      <c r="D698" s="32"/>
    </row>
    <row r="699" spans="1:4">
      <c r="A699" s="32"/>
      <c r="B699" s="32"/>
      <c r="C699" s="32"/>
      <c r="D699" s="32"/>
    </row>
    <row r="700" spans="1:4">
      <c r="A700" s="32"/>
      <c r="B700" s="32"/>
      <c r="C700" s="32"/>
      <c r="D700" s="32"/>
    </row>
    <row r="701" spans="1:4">
      <c r="A701" s="32"/>
      <c r="B701" s="32"/>
      <c r="C701" s="32"/>
      <c r="D701" s="32"/>
    </row>
    <row r="702" spans="1:4">
      <c r="A702" s="32"/>
      <c r="B702" s="32"/>
      <c r="C702" s="32"/>
      <c r="D702" s="32"/>
    </row>
    <row r="703" spans="1:4">
      <c r="A703" s="32"/>
      <c r="B703" s="32"/>
      <c r="C703" s="32"/>
      <c r="D703" s="32"/>
    </row>
    <row r="704" spans="1:4">
      <c r="A704" s="32"/>
      <c r="B704" s="32"/>
      <c r="C704" s="32"/>
      <c r="D704" s="32"/>
    </row>
    <row r="705" spans="1:4">
      <c r="A705" s="32"/>
      <c r="B705" s="32"/>
      <c r="C705" s="32"/>
      <c r="D705" s="32"/>
    </row>
    <row r="706" spans="1:4">
      <c r="A706" s="32"/>
      <c r="B706" s="32"/>
      <c r="C706" s="32"/>
      <c r="D706" s="32"/>
    </row>
    <row r="707" spans="1:4">
      <c r="A707" s="32"/>
      <c r="B707" s="32"/>
      <c r="C707" s="32"/>
      <c r="D707" s="32"/>
    </row>
    <row r="708" spans="1:4">
      <c r="A708" s="32"/>
      <c r="B708" s="32"/>
      <c r="C708" s="32"/>
      <c r="D708" s="32"/>
    </row>
    <row r="709" spans="1:4">
      <c r="A709" s="32"/>
      <c r="B709" s="32"/>
      <c r="C709" s="32"/>
      <c r="D709" s="32"/>
    </row>
    <row r="710" spans="1:4">
      <c r="A710" s="32"/>
      <c r="B710" s="32"/>
      <c r="C710" s="32"/>
      <c r="D710" s="32"/>
    </row>
    <row r="711" spans="1:4">
      <c r="A711" s="32"/>
      <c r="B711" s="32"/>
      <c r="C711" s="32"/>
      <c r="D711" s="32"/>
    </row>
    <row r="712" spans="1:4">
      <c r="A712" s="32"/>
      <c r="B712" s="32"/>
      <c r="C712" s="32"/>
      <c r="D712" s="32"/>
    </row>
    <row r="713" spans="1:4">
      <c r="A713" s="32"/>
      <c r="B713" s="32"/>
      <c r="C713" s="32"/>
      <c r="D713" s="32"/>
    </row>
    <row r="714" spans="1:4">
      <c r="A714" s="32"/>
      <c r="B714" s="32"/>
      <c r="C714" s="32"/>
      <c r="D714" s="32"/>
    </row>
    <row r="715" spans="1:4">
      <c r="A715" s="32"/>
      <c r="B715" s="32"/>
      <c r="C715" s="32"/>
      <c r="D715" s="32"/>
    </row>
    <row r="716" spans="1:4">
      <c r="A716" s="32"/>
      <c r="B716" s="32"/>
      <c r="C716" s="32"/>
      <c r="D716" s="32"/>
    </row>
    <row r="717" spans="1:4">
      <c r="A717" s="32"/>
      <c r="B717" s="32"/>
      <c r="C717" s="32"/>
      <c r="D717" s="32"/>
    </row>
    <row r="718" spans="1:4">
      <c r="A718" s="32"/>
      <c r="B718" s="32"/>
      <c r="C718" s="32"/>
      <c r="D718" s="32"/>
    </row>
    <row r="719" spans="1:4">
      <c r="A719" s="32"/>
      <c r="B719" s="32"/>
      <c r="C719" s="32"/>
      <c r="D719" s="32"/>
    </row>
    <row r="720" spans="1:4">
      <c r="A720" s="32"/>
      <c r="B720" s="32"/>
      <c r="C720" s="32"/>
      <c r="D720" s="32"/>
    </row>
    <row r="721" spans="1:4">
      <c r="A721" s="32"/>
      <c r="B721" s="32"/>
      <c r="C721" s="32"/>
      <c r="D721" s="32"/>
    </row>
    <row r="722" spans="1:4">
      <c r="A722" s="32"/>
      <c r="B722" s="32"/>
      <c r="C722" s="32"/>
      <c r="D722" s="32"/>
    </row>
    <row r="723" spans="1:4">
      <c r="A723" s="32"/>
      <c r="B723" s="32"/>
      <c r="C723" s="32"/>
      <c r="D723" s="32"/>
    </row>
    <row r="724" spans="1:4">
      <c r="A724" s="32"/>
      <c r="B724" s="32"/>
      <c r="C724" s="32"/>
      <c r="D724" s="32"/>
    </row>
    <row r="725" spans="1:4">
      <c r="A725" s="32"/>
      <c r="B725" s="32"/>
      <c r="C725" s="32"/>
      <c r="D725" s="32"/>
    </row>
    <row r="726" spans="1:4">
      <c r="A726" s="32"/>
      <c r="B726" s="32"/>
      <c r="C726" s="32"/>
      <c r="D726" s="32"/>
    </row>
    <row r="727" spans="1:4">
      <c r="A727" s="32"/>
      <c r="B727" s="32"/>
      <c r="C727" s="32"/>
      <c r="D727" s="32"/>
    </row>
    <row r="728" spans="1:4">
      <c r="A728" s="32"/>
      <c r="B728" s="32"/>
      <c r="C728" s="32"/>
      <c r="D728" s="32"/>
    </row>
    <row r="729" spans="1:4">
      <c r="A729" s="32"/>
      <c r="B729" s="32"/>
      <c r="C729" s="32"/>
      <c r="D729" s="32"/>
    </row>
    <row r="730" spans="1:4">
      <c r="A730" s="32"/>
      <c r="B730" s="32"/>
      <c r="C730" s="32"/>
      <c r="D730" s="32"/>
    </row>
    <row r="731" spans="1:4">
      <c r="A731" s="32"/>
      <c r="B731" s="32"/>
      <c r="C731" s="32"/>
      <c r="D731" s="32"/>
    </row>
    <row r="732" spans="1:4">
      <c r="A732" s="32"/>
      <c r="B732" s="32"/>
      <c r="C732" s="32"/>
      <c r="D732" s="32"/>
    </row>
    <row r="733" spans="1:4">
      <c r="A733" s="32"/>
      <c r="B733" s="32"/>
      <c r="C733" s="32"/>
      <c r="D733" s="32"/>
    </row>
    <row r="734" spans="1:4">
      <c r="A734" s="32"/>
      <c r="B734" s="32"/>
      <c r="C734" s="32"/>
      <c r="D734" s="32"/>
    </row>
    <row r="735" spans="1:4">
      <c r="A735" s="32"/>
      <c r="B735" s="32"/>
      <c r="C735" s="32"/>
      <c r="D735" s="32"/>
    </row>
    <row r="736" spans="1:4">
      <c r="A736" s="32"/>
      <c r="B736" s="32"/>
      <c r="C736" s="32"/>
      <c r="D736" s="32"/>
    </row>
    <row r="737" spans="1:4">
      <c r="A737" s="32"/>
      <c r="B737" s="32"/>
      <c r="C737" s="32"/>
      <c r="D737" s="32"/>
    </row>
    <row r="738" spans="1:4">
      <c r="A738" s="32"/>
      <c r="B738" s="32"/>
      <c r="C738" s="32"/>
      <c r="D738" s="32"/>
    </row>
    <row r="739" spans="1:4">
      <c r="A739" s="32"/>
      <c r="B739" s="32"/>
      <c r="C739" s="32"/>
      <c r="D739" s="32"/>
    </row>
    <row r="740" spans="1:4">
      <c r="A740" s="32"/>
      <c r="B740" s="32"/>
      <c r="C740" s="32"/>
      <c r="D740" s="32"/>
    </row>
    <row r="741" spans="1:4">
      <c r="A741" s="32"/>
      <c r="B741" s="32"/>
      <c r="C741" s="32"/>
      <c r="D741" s="32"/>
    </row>
    <row r="742" spans="1:4">
      <c r="A742" s="32"/>
      <c r="B742" s="32"/>
      <c r="C742" s="32"/>
      <c r="D742" s="32"/>
    </row>
    <row r="743" spans="1:4">
      <c r="A743" s="32"/>
      <c r="B743" s="32"/>
      <c r="C743" s="32"/>
      <c r="D743" s="32"/>
    </row>
    <row r="744" spans="1:4">
      <c r="A744" s="32"/>
      <c r="B744" s="32"/>
      <c r="C744" s="32"/>
      <c r="D744" s="32"/>
    </row>
    <row r="745" spans="1:4">
      <c r="A745" s="32"/>
      <c r="B745" s="32"/>
      <c r="C745" s="32"/>
      <c r="D745" s="32"/>
    </row>
    <row r="746" spans="1:4">
      <c r="A746" s="32"/>
      <c r="B746" s="32"/>
      <c r="C746" s="32"/>
      <c r="D746" s="32"/>
    </row>
    <row r="747" spans="1:4">
      <c r="A747" s="32"/>
      <c r="B747" s="32"/>
      <c r="C747" s="32"/>
      <c r="D747" s="32"/>
    </row>
    <row r="748" spans="1:4">
      <c r="A748" s="32"/>
      <c r="B748" s="32"/>
      <c r="C748" s="32"/>
      <c r="D748" s="32"/>
    </row>
    <row r="749" spans="1:4">
      <c r="A749" s="32"/>
      <c r="B749" s="32"/>
      <c r="C749" s="32"/>
      <c r="D749" s="32"/>
    </row>
    <row r="750" spans="1:4">
      <c r="A750" s="32"/>
      <c r="B750" s="32"/>
      <c r="C750" s="32"/>
      <c r="D750" s="32"/>
    </row>
    <row r="751" spans="1:4">
      <c r="A751" s="32"/>
      <c r="B751" s="32"/>
      <c r="C751" s="32"/>
      <c r="D751" s="32"/>
    </row>
    <row r="752" spans="1:4">
      <c r="A752" s="32"/>
      <c r="B752" s="32"/>
      <c r="C752" s="32"/>
      <c r="D752" s="32"/>
    </row>
    <row r="753" spans="1:4">
      <c r="A753" s="32"/>
      <c r="B753" s="32"/>
      <c r="C753" s="32"/>
      <c r="D753" s="32"/>
    </row>
    <row r="754" spans="1:4">
      <c r="A754" s="32"/>
      <c r="B754" s="32"/>
      <c r="C754" s="32"/>
      <c r="D754" s="32"/>
    </row>
    <row r="755" spans="1:4">
      <c r="A755" s="32"/>
      <c r="B755" s="32"/>
      <c r="C755" s="32"/>
      <c r="D755" s="32"/>
    </row>
    <row r="756" spans="1:4">
      <c r="A756" s="32"/>
      <c r="B756" s="32"/>
      <c r="C756" s="32"/>
      <c r="D756" s="32"/>
    </row>
    <row r="757" spans="1:4">
      <c r="A757" s="32"/>
      <c r="B757" s="32"/>
      <c r="C757" s="32"/>
      <c r="D757" s="32"/>
    </row>
    <row r="758" spans="1:4">
      <c r="A758" s="32"/>
      <c r="B758" s="32"/>
      <c r="C758" s="32"/>
      <c r="D758" s="32"/>
    </row>
    <row r="759" spans="1:4">
      <c r="A759" s="32"/>
      <c r="B759" s="32"/>
      <c r="C759" s="32"/>
      <c r="D759" s="32"/>
    </row>
    <row r="760" spans="1:4">
      <c r="A760" s="32"/>
      <c r="B760" s="32"/>
      <c r="C760" s="32"/>
      <c r="D760" s="32"/>
    </row>
    <row r="761" spans="1:4">
      <c r="A761" s="32"/>
      <c r="B761" s="32"/>
      <c r="C761" s="32"/>
      <c r="D761" s="32"/>
    </row>
    <row r="762" spans="1:4">
      <c r="A762" s="32"/>
      <c r="B762" s="32"/>
      <c r="C762" s="32"/>
      <c r="D762" s="32"/>
    </row>
    <row r="763" spans="1:4">
      <c r="A763" s="32"/>
      <c r="B763" s="32"/>
      <c r="C763" s="32"/>
      <c r="D763" s="32"/>
    </row>
    <row r="764" spans="1:4">
      <c r="A764" s="32"/>
      <c r="B764" s="32"/>
      <c r="C764" s="32"/>
      <c r="D764" s="32"/>
    </row>
    <row r="765" spans="1:4">
      <c r="A765" s="32"/>
      <c r="B765" s="32"/>
      <c r="C765" s="32"/>
      <c r="D765" s="32"/>
    </row>
    <row r="766" spans="1:4">
      <c r="A766" s="32"/>
      <c r="B766" s="32"/>
      <c r="C766" s="32"/>
      <c r="D766" s="32"/>
    </row>
    <row r="767" spans="1:4">
      <c r="A767" s="32"/>
      <c r="B767" s="32"/>
      <c r="C767" s="32"/>
      <c r="D767" s="32"/>
    </row>
    <row r="768" spans="1:4">
      <c r="A768" s="32"/>
      <c r="B768" s="32"/>
      <c r="C768" s="32"/>
      <c r="D768" s="32"/>
    </row>
    <row r="769" spans="1:4">
      <c r="A769" s="32"/>
      <c r="B769" s="32"/>
      <c r="C769" s="32"/>
      <c r="D769" s="32"/>
    </row>
    <row r="770" spans="1:4">
      <c r="A770" s="32"/>
      <c r="B770" s="32"/>
      <c r="C770" s="32"/>
      <c r="D770" s="32"/>
    </row>
    <row r="771" spans="1:4">
      <c r="A771" s="32"/>
      <c r="B771" s="32"/>
      <c r="C771" s="32"/>
      <c r="D771" s="32"/>
    </row>
    <row r="772" spans="1:4">
      <c r="A772" s="32"/>
      <c r="B772" s="32"/>
      <c r="C772" s="32"/>
      <c r="D772" s="32"/>
    </row>
    <row r="773" spans="1:4">
      <c r="A773" s="32"/>
      <c r="B773" s="32"/>
      <c r="C773" s="32"/>
      <c r="D773" s="32"/>
    </row>
    <row r="774" spans="1:4">
      <c r="A774" s="32"/>
      <c r="B774" s="32"/>
      <c r="C774" s="32"/>
      <c r="D774" s="32"/>
    </row>
    <row r="775" spans="1:4">
      <c r="A775" s="32"/>
      <c r="B775" s="32"/>
      <c r="C775" s="32"/>
      <c r="D775" s="32"/>
    </row>
    <row r="776" spans="1:4">
      <c r="A776" s="32"/>
      <c r="B776" s="32"/>
      <c r="C776" s="32"/>
      <c r="D776" s="32"/>
    </row>
    <row r="777" spans="1:4">
      <c r="A777" s="32"/>
      <c r="B777" s="32"/>
      <c r="C777" s="32"/>
      <c r="D777" s="32"/>
    </row>
    <row r="778" spans="1:4">
      <c r="A778" s="32"/>
      <c r="B778" s="32"/>
      <c r="C778" s="32"/>
      <c r="D778" s="32"/>
    </row>
    <row r="779" spans="1:4">
      <c r="A779" s="32"/>
      <c r="B779" s="32"/>
      <c r="C779" s="32"/>
      <c r="D779" s="32"/>
    </row>
    <row r="780" spans="1:4">
      <c r="A780" s="32"/>
      <c r="B780" s="32"/>
      <c r="C780" s="32"/>
      <c r="D780" s="32"/>
    </row>
    <row r="781" spans="1:4">
      <c r="A781" s="32"/>
      <c r="B781" s="32"/>
      <c r="C781" s="32"/>
      <c r="D781" s="32"/>
    </row>
    <row r="782" spans="1:4">
      <c r="A782" s="32"/>
      <c r="B782" s="32"/>
      <c r="C782" s="32"/>
      <c r="D782" s="32"/>
    </row>
    <row r="783" spans="1:4">
      <c r="A783" s="32"/>
      <c r="B783" s="32"/>
      <c r="C783" s="32"/>
      <c r="D783" s="32"/>
    </row>
    <row r="784" spans="1:4">
      <c r="A784" s="32"/>
      <c r="B784" s="32"/>
      <c r="C784" s="32"/>
      <c r="D784" s="32"/>
    </row>
    <row r="785" spans="1:4">
      <c r="A785" s="32"/>
      <c r="B785" s="32"/>
      <c r="C785" s="32"/>
      <c r="D785" s="32"/>
    </row>
    <row r="786" spans="1:4">
      <c r="A786" s="32"/>
      <c r="B786" s="32"/>
      <c r="C786" s="32"/>
      <c r="D786" s="32"/>
    </row>
    <row r="787" spans="1:4">
      <c r="A787" s="32"/>
      <c r="B787" s="32"/>
      <c r="C787" s="32"/>
      <c r="D787" s="32"/>
    </row>
    <row r="788" spans="1:4">
      <c r="A788" s="32"/>
      <c r="B788" s="32"/>
      <c r="C788" s="32"/>
      <c r="D788" s="32"/>
    </row>
    <row r="789" spans="1:4">
      <c r="A789" s="32"/>
      <c r="B789" s="32"/>
      <c r="C789" s="32"/>
      <c r="D789" s="32"/>
    </row>
    <row r="790" spans="1:4">
      <c r="A790" s="32"/>
      <c r="B790" s="32"/>
      <c r="C790" s="32"/>
      <c r="D790" s="32"/>
    </row>
    <row r="791" spans="1:4">
      <c r="A791" s="32"/>
      <c r="B791" s="32"/>
      <c r="C791" s="32"/>
      <c r="D791" s="32"/>
    </row>
    <row r="792" spans="1:4">
      <c r="A792" s="32"/>
      <c r="B792" s="32"/>
      <c r="C792" s="32"/>
      <c r="D792" s="32"/>
    </row>
    <row r="793" spans="1:4">
      <c r="A793" s="32"/>
      <c r="B793" s="32"/>
      <c r="C793" s="32"/>
      <c r="D793" s="32"/>
    </row>
    <row r="794" spans="1:4">
      <c r="A794" s="32"/>
      <c r="B794" s="32"/>
      <c r="C794" s="32"/>
      <c r="D794" s="32"/>
    </row>
    <row r="795" spans="1:4">
      <c r="A795" s="32"/>
      <c r="B795" s="32"/>
      <c r="C795" s="32"/>
      <c r="D795" s="32"/>
    </row>
    <row r="796" spans="1:4">
      <c r="A796" s="32"/>
      <c r="B796" s="32"/>
      <c r="C796" s="32"/>
      <c r="D796" s="32"/>
    </row>
    <row r="797" spans="1:4">
      <c r="A797" s="32"/>
      <c r="B797" s="32"/>
      <c r="C797" s="32"/>
      <c r="D797" s="32"/>
    </row>
    <row r="798" spans="1:4">
      <c r="A798" s="32"/>
      <c r="B798" s="32"/>
      <c r="C798" s="32"/>
      <c r="D798" s="32"/>
    </row>
    <row r="799" spans="1:4">
      <c r="A799" s="32"/>
      <c r="B799" s="32"/>
      <c r="C799" s="32"/>
      <c r="D799" s="32"/>
    </row>
    <row r="800" spans="1:4">
      <c r="A800" s="32"/>
      <c r="B800" s="32"/>
      <c r="C800" s="32"/>
      <c r="D800" s="32"/>
    </row>
    <row r="801" spans="1:4">
      <c r="A801" s="32"/>
      <c r="B801" s="32"/>
      <c r="C801" s="32"/>
      <c r="D801" s="32"/>
    </row>
    <row r="802" spans="1:4">
      <c r="A802" s="32"/>
      <c r="B802" s="32"/>
      <c r="C802" s="32"/>
      <c r="D802" s="32"/>
    </row>
    <row r="803" spans="1:4">
      <c r="A803" s="32"/>
      <c r="B803" s="32"/>
      <c r="C803" s="32"/>
      <c r="D803" s="32"/>
    </row>
    <row r="804" spans="1:4">
      <c r="A804" s="32"/>
      <c r="B804" s="32"/>
      <c r="C804" s="32"/>
      <c r="D804" s="32"/>
    </row>
    <row r="805" spans="1:4">
      <c r="A805" s="32"/>
      <c r="B805" s="32"/>
      <c r="C805" s="32"/>
      <c r="D805" s="32"/>
    </row>
    <row r="806" spans="1:4">
      <c r="A806" s="32"/>
      <c r="B806" s="32"/>
      <c r="C806" s="32"/>
      <c r="D806" s="32"/>
    </row>
    <row r="807" spans="1:4">
      <c r="A807" s="32"/>
      <c r="B807" s="32"/>
      <c r="C807" s="32"/>
      <c r="D807" s="32"/>
    </row>
    <row r="808" spans="1:4">
      <c r="A808" s="32"/>
      <c r="B808" s="32"/>
      <c r="C808" s="32"/>
      <c r="D808" s="32"/>
    </row>
    <row r="809" spans="1:4">
      <c r="A809" s="32"/>
      <c r="B809" s="32"/>
      <c r="C809" s="32"/>
      <c r="D809" s="32"/>
    </row>
    <row r="810" spans="1:4">
      <c r="A810" s="32"/>
      <c r="B810" s="32"/>
      <c r="C810" s="32"/>
      <c r="D810" s="32"/>
    </row>
    <row r="811" spans="1:4">
      <c r="A811" s="32"/>
      <c r="B811" s="32"/>
      <c r="C811" s="32"/>
      <c r="D811" s="32"/>
    </row>
    <row r="812" spans="1:4">
      <c r="A812" s="32"/>
      <c r="B812" s="32"/>
      <c r="C812" s="32"/>
      <c r="D812" s="32"/>
    </row>
    <row r="813" spans="1:4">
      <c r="A813" s="32"/>
      <c r="B813" s="32"/>
      <c r="C813" s="32"/>
      <c r="D813" s="32"/>
    </row>
    <row r="814" spans="1:4">
      <c r="A814" s="32"/>
      <c r="B814" s="32"/>
      <c r="C814" s="32"/>
      <c r="D814" s="32"/>
    </row>
    <row r="815" spans="1:4">
      <c r="A815" s="32"/>
      <c r="B815" s="32"/>
      <c r="C815" s="32"/>
      <c r="D815" s="32"/>
    </row>
    <row r="816" spans="1:4">
      <c r="A816" s="32"/>
      <c r="B816" s="32"/>
      <c r="C816" s="32"/>
      <c r="D816" s="32"/>
    </row>
    <row r="817" spans="1:4">
      <c r="A817" s="32"/>
      <c r="B817" s="32"/>
      <c r="C817" s="32"/>
      <c r="D817" s="32"/>
    </row>
    <row r="818" spans="1:4">
      <c r="A818" s="32"/>
      <c r="B818" s="32"/>
      <c r="C818" s="32"/>
      <c r="D818" s="32"/>
    </row>
    <row r="819" spans="1:4">
      <c r="A819" s="32"/>
      <c r="B819" s="32"/>
      <c r="C819" s="32"/>
      <c r="D819" s="32"/>
    </row>
    <row r="820" spans="1:4">
      <c r="A820" s="32"/>
      <c r="B820" s="32"/>
      <c r="C820" s="32"/>
      <c r="D820" s="32"/>
    </row>
    <row r="821" spans="1:4">
      <c r="A821" s="32"/>
      <c r="B821" s="32"/>
      <c r="C821" s="32"/>
      <c r="D821" s="32"/>
    </row>
    <row r="822" spans="1:4">
      <c r="A822" s="32"/>
      <c r="B822" s="32"/>
      <c r="C822" s="32"/>
      <c r="D822" s="32"/>
    </row>
    <row r="823" spans="1:4">
      <c r="A823" s="32"/>
      <c r="B823" s="32"/>
      <c r="C823" s="32"/>
      <c r="D823" s="32"/>
    </row>
    <row r="824" spans="1:4">
      <c r="A824" s="32"/>
      <c r="B824" s="32"/>
      <c r="C824" s="32"/>
      <c r="D824" s="32"/>
    </row>
    <row r="825" spans="1:4">
      <c r="A825" s="32"/>
      <c r="B825" s="32"/>
      <c r="C825" s="32"/>
      <c r="D825" s="32"/>
    </row>
    <row r="826" spans="1:4">
      <c r="A826" s="32"/>
      <c r="B826" s="32"/>
      <c r="C826" s="32"/>
      <c r="D826" s="32"/>
    </row>
    <row r="827" spans="1:4">
      <c r="A827" s="32"/>
      <c r="B827" s="32"/>
      <c r="C827" s="32"/>
      <c r="D827" s="32"/>
    </row>
    <row r="828" spans="1:4">
      <c r="A828" s="32"/>
      <c r="B828" s="32"/>
      <c r="C828" s="32"/>
      <c r="D828" s="32"/>
    </row>
    <row r="829" spans="1:4">
      <c r="A829" s="32"/>
      <c r="B829" s="32"/>
      <c r="C829" s="32"/>
      <c r="D829" s="32"/>
    </row>
    <row r="830" spans="1:4">
      <c r="A830" s="32"/>
      <c r="B830" s="32"/>
      <c r="C830" s="32"/>
      <c r="D830" s="32"/>
    </row>
    <row r="831" spans="1:4">
      <c r="A831" s="32"/>
      <c r="B831" s="32"/>
      <c r="C831" s="32"/>
      <c r="D831" s="32"/>
    </row>
    <row r="832" spans="1:4">
      <c r="A832" s="32"/>
      <c r="B832" s="32"/>
      <c r="C832" s="32"/>
      <c r="D832" s="32"/>
    </row>
    <row r="833" spans="1:4">
      <c r="A833" s="32"/>
      <c r="B833" s="32"/>
      <c r="C833" s="32"/>
      <c r="D833" s="32"/>
    </row>
    <row r="834" spans="1:4">
      <c r="A834" s="32"/>
      <c r="B834" s="32"/>
      <c r="C834" s="32"/>
      <c r="D834" s="32"/>
    </row>
    <row r="835" spans="1:4">
      <c r="A835" s="32"/>
      <c r="B835" s="32"/>
      <c r="C835" s="32"/>
      <c r="D835" s="32"/>
    </row>
    <row r="836" spans="1:4">
      <c r="A836" s="32"/>
      <c r="B836" s="32"/>
      <c r="C836" s="32"/>
      <c r="D836" s="32"/>
    </row>
    <row r="837" spans="1:4">
      <c r="A837" s="32"/>
      <c r="B837" s="32"/>
      <c r="C837" s="32"/>
      <c r="D837" s="32"/>
    </row>
    <row r="838" spans="1:4">
      <c r="A838" s="32"/>
      <c r="B838" s="32"/>
      <c r="C838" s="32"/>
      <c r="D838" s="32"/>
    </row>
    <row r="839" spans="1:4">
      <c r="A839" s="32"/>
      <c r="B839" s="32"/>
      <c r="C839" s="32"/>
      <c r="D839" s="32"/>
    </row>
    <row r="840" spans="1:4">
      <c r="A840" s="32"/>
      <c r="B840" s="32"/>
      <c r="C840" s="32"/>
      <c r="D840" s="32"/>
    </row>
    <row r="841" spans="1:4">
      <c r="A841" s="32"/>
      <c r="B841" s="32"/>
      <c r="C841" s="32"/>
      <c r="D841" s="32"/>
    </row>
    <row r="842" spans="1:4">
      <c r="A842" s="32"/>
      <c r="B842" s="32"/>
      <c r="C842" s="32"/>
      <c r="D842" s="32"/>
    </row>
    <row r="843" spans="1:4">
      <c r="A843" s="32"/>
      <c r="B843" s="32"/>
      <c r="C843" s="32"/>
      <c r="D843" s="32"/>
    </row>
    <row r="844" spans="1:4">
      <c r="A844" s="32"/>
      <c r="B844" s="32"/>
      <c r="C844" s="32"/>
      <c r="D844" s="32"/>
    </row>
    <row r="845" spans="1:4">
      <c r="A845" s="32"/>
      <c r="B845" s="32"/>
      <c r="C845" s="32"/>
      <c r="D845" s="32"/>
    </row>
    <row r="846" spans="1:4">
      <c r="A846" s="32"/>
      <c r="B846" s="32"/>
      <c r="C846" s="32"/>
      <c r="D846" s="32"/>
    </row>
    <row r="847" spans="1:4">
      <c r="A847" s="32"/>
      <c r="B847" s="32"/>
      <c r="C847" s="32"/>
      <c r="D847" s="32"/>
    </row>
    <row r="848" spans="1:4">
      <c r="A848" s="32"/>
      <c r="B848" s="32"/>
      <c r="C848" s="32"/>
      <c r="D848" s="32"/>
    </row>
    <row r="849" spans="1:4">
      <c r="A849" s="32"/>
      <c r="B849" s="32"/>
      <c r="C849" s="32"/>
      <c r="D849" s="32"/>
    </row>
    <row r="850" spans="1:4">
      <c r="A850" s="32"/>
      <c r="B850" s="32"/>
      <c r="C850" s="32"/>
      <c r="D850" s="32"/>
    </row>
    <row r="851" spans="1:4">
      <c r="A851" s="32"/>
      <c r="B851" s="32"/>
      <c r="C851" s="32"/>
      <c r="D851" s="32"/>
    </row>
    <row r="852" spans="1:4">
      <c r="A852" s="32"/>
      <c r="B852" s="32"/>
      <c r="C852" s="32"/>
      <c r="D852" s="32"/>
    </row>
    <row r="853" spans="1:4">
      <c r="A853" s="32"/>
      <c r="B853" s="32"/>
      <c r="C853" s="32"/>
      <c r="D853" s="32"/>
    </row>
    <row r="854" spans="1:4">
      <c r="A854" s="32"/>
      <c r="B854" s="32"/>
      <c r="C854" s="32"/>
      <c r="D854" s="32"/>
    </row>
    <row r="855" spans="1:4">
      <c r="A855" s="32"/>
      <c r="B855" s="32"/>
      <c r="C855" s="32"/>
      <c r="D855" s="32"/>
    </row>
    <row r="856" spans="1:4">
      <c r="A856" s="32"/>
      <c r="B856" s="32"/>
      <c r="C856" s="32"/>
      <c r="D856" s="32"/>
    </row>
    <row r="857" spans="1:4">
      <c r="A857" s="32"/>
      <c r="B857" s="32"/>
      <c r="C857" s="32"/>
      <c r="D857" s="32"/>
    </row>
    <row r="858" spans="1:4">
      <c r="A858" s="32"/>
      <c r="B858" s="32"/>
      <c r="C858" s="32"/>
      <c r="D858" s="32"/>
    </row>
    <row r="859" spans="1:4">
      <c r="A859" s="32"/>
      <c r="B859" s="32"/>
      <c r="C859" s="32"/>
      <c r="D859" s="32"/>
    </row>
    <row r="860" spans="1:4">
      <c r="A860" s="32"/>
      <c r="B860" s="32"/>
      <c r="C860" s="32"/>
      <c r="D860" s="32"/>
    </row>
    <row r="861" spans="1:4">
      <c r="A861" s="32"/>
      <c r="B861" s="32"/>
      <c r="C861" s="32"/>
      <c r="D861" s="32"/>
    </row>
    <row r="862" spans="1:4">
      <c r="A862" s="32"/>
      <c r="B862" s="32"/>
      <c r="C862" s="32"/>
      <c r="D862" s="32"/>
    </row>
    <row r="863" spans="1:4">
      <c r="A863" s="32"/>
      <c r="B863" s="32"/>
      <c r="C863" s="32"/>
      <c r="D863" s="32"/>
    </row>
    <row r="864" spans="1:4">
      <c r="A864" s="32"/>
      <c r="B864" s="32"/>
      <c r="C864" s="32"/>
      <c r="D864" s="32"/>
    </row>
    <row r="865" spans="1:4">
      <c r="A865" s="32"/>
      <c r="B865" s="32"/>
      <c r="C865" s="32"/>
      <c r="D865" s="32"/>
    </row>
    <row r="866" spans="1:4">
      <c r="A866" s="32"/>
      <c r="B866" s="32"/>
      <c r="C866" s="32"/>
      <c r="D866" s="32"/>
    </row>
    <row r="867" spans="1:4">
      <c r="A867" s="32"/>
      <c r="B867" s="32"/>
      <c r="C867" s="32"/>
      <c r="D867" s="32"/>
    </row>
    <row r="868" spans="1:4">
      <c r="A868" s="32"/>
      <c r="B868" s="32"/>
      <c r="C868" s="32"/>
      <c r="D868" s="32"/>
    </row>
    <row r="869" spans="1:4">
      <c r="A869" s="32"/>
      <c r="B869" s="32"/>
      <c r="C869" s="32"/>
      <c r="D869" s="32"/>
    </row>
    <row r="870" spans="1:4">
      <c r="A870" s="32"/>
      <c r="B870" s="32"/>
      <c r="C870" s="32"/>
      <c r="D870" s="32"/>
    </row>
    <row r="871" spans="1:4">
      <c r="A871" s="32"/>
      <c r="B871" s="32"/>
      <c r="C871" s="32"/>
      <c r="D871" s="32"/>
    </row>
    <row r="872" spans="1:4">
      <c r="A872" s="32"/>
      <c r="B872" s="32"/>
      <c r="C872" s="32"/>
      <c r="D872" s="32"/>
    </row>
    <row r="873" spans="1:4">
      <c r="A873" s="32"/>
      <c r="B873" s="32"/>
      <c r="C873" s="32"/>
      <c r="D873" s="32"/>
    </row>
    <row r="874" spans="1:4">
      <c r="A874" s="32"/>
      <c r="B874" s="32"/>
      <c r="C874" s="32"/>
      <c r="D874" s="32"/>
    </row>
    <row r="875" spans="1:4">
      <c r="A875" s="32"/>
      <c r="B875" s="32"/>
      <c r="C875" s="32"/>
      <c r="D875" s="32"/>
    </row>
    <row r="876" spans="1:4">
      <c r="A876" s="32"/>
      <c r="B876" s="32"/>
      <c r="C876" s="32"/>
      <c r="D876" s="32"/>
    </row>
    <row r="877" spans="1:4">
      <c r="A877" s="32"/>
      <c r="B877" s="32"/>
      <c r="C877" s="32"/>
      <c r="D877" s="32"/>
    </row>
    <row r="878" spans="1:4">
      <c r="A878" s="32"/>
      <c r="B878" s="32"/>
      <c r="C878" s="32"/>
      <c r="D878" s="32"/>
    </row>
    <row r="879" spans="1:4">
      <c r="A879" s="32"/>
      <c r="B879" s="32"/>
      <c r="C879" s="32"/>
      <c r="D879" s="32"/>
    </row>
    <row r="880" spans="1:4">
      <c r="A880" s="32"/>
      <c r="B880" s="32"/>
      <c r="C880" s="32"/>
      <c r="D880" s="32"/>
    </row>
    <row r="881" spans="1:4">
      <c r="A881" s="32"/>
      <c r="B881" s="32"/>
      <c r="C881" s="32"/>
      <c r="D881" s="32"/>
    </row>
    <row r="882" spans="1:4">
      <c r="A882" s="32"/>
      <c r="B882" s="32"/>
      <c r="C882" s="32"/>
      <c r="D882" s="32"/>
    </row>
    <row r="883" spans="1:4">
      <c r="A883" s="32"/>
      <c r="B883" s="32"/>
      <c r="C883" s="32"/>
      <c r="D883" s="32"/>
    </row>
    <row r="884" spans="1:4">
      <c r="A884" s="32"/>
      <c r="B884" s="32"/>
      <c r="C884" s="32"/>
      <c r="D884" s="32"/>
    </row>
    <row r="885" spans="1:4">
      <c r="A885" s="32"/>
      <c r="B885" s="32"/>
      <c r="C885" s="32"/>
      <c r="D885" s="32"/>
    </row>
    <row r="886" spans="1:4">
      <c r="A886" s="32"/>
      <c r="B886" s="32"/>
      <c r="C886" s="32"/>
      <c r="D886" s="32"/>
    </row>
    <row r="887" spans="1:4">
      <c r="A887" s="32"/>
      <c r="B887" s="32"/>
      <c r="C887" s="32"/>
      <c r="D887" s="32"/>
    </row>
    <row r="888" spans="1:4">
      <c r="A888" s="32"/>
      <c r="B888" s="32"/>
      <c r="C888" s="32"/>
      <c r="D888" s="32"/>
    </row>
    <row r="889" spans="1:4">
      <c r="A889" s="32"/>
      <c r="B889" s="32"/>
      <c r="C889" s="32"/>
      <c r="D889" s="32"/>
    </row>
    <row r="890" spans="1:4">
      <c r="A890" s="32"/>
      <c r="B890" s="32"/>
      <c r="C890" s="32"/>
      <c r="D890" s="32"/>
    </row>
    <row r="891" spans="1:4">
      <c r="A891" s="32"/>
      <c r="B891" s="32"/>
      <c r="C891" s="32"/>
      <c r="D891" s="32"/>
    </row>
    <row r="892" spans="1:4">
      <c r="A892" s="32"/>
      <c r="B892" s="32"/>
      <c r="C892" s="32"/>
      <c r="D892" s="32"/>
    </row>
    <row r="893" spans="1:4">
      <c r="A893" s="32"/>
      <c r="B893" s="32"/>
      <c r="C893" s="32"/>
      <c r="D893" s="32"/>
    </row>
    <row r="894" spans="1:4">
      <c r="A894" s="32"/>
      <c r="B894" s="32"/>
      <c r="C894" s="32"/>
      <c r="D894" s="32"/>
    </row>
    <row r="895" spans="1:4">
      <c r="A895" s="32"/>
      <c r="B895" s="32"/>
      <c r="C895" s="32"/>
      <c r="D895" s="32"/>
    </row>
    <row r="896" spans="1:4">
      <c r="A896" s="32"/>
      <c r="B896" s="32"/>
      <c r="C896" s="32"/>
      <c r="D896" s="32"/>
    </row>
    <row r="897" spans="1:4">
      <c r="A897" s="32"/>
      <c r="B897" s="32"/>
      <c r="C897" s="32"/>
      <c r="D897" s="32"/>
    </row>
    <row r="898" spans="1:4">
      <c r="A898" s="32"/>
      <c r="B898" s="32"/>
      <c r="C898" s="32"/>
      <c r="D898" s="32"/>
    </row>
    <row r="899" spans="1:4">
      <c r="A899" s="32"/>
      <c r="B899" s="32"/>
      <c r="C899" s="32"/>
      <c r="D899" s="32"/>
    </row>
  </sheetData>
  <mergeCells count="1">
    <mergeCell ref="A5:F5"/>
  </mergeCells>
  <pageMargins left="0.43" right="0.19" top="0.36" bottom="0.4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</vt:lpstr>
      <vt:lpstr>2</vt:lpstr>
      <vt:lpstr>'3'!Заголовки_для_печати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soldatchenko_an</cp:lastModifiedBy>
  <cp:lastPrinted>2015-11-19T04:09:24Z</cp:lastPrinted>
  <dcterms:created xsi:type="dcterms:W3CDTF">2002-03-11T10:22:12Z</dcterms:created>
  <dcterms:modified xsi:type="dcterms:W3CDTF">2015-11-20T05:13:29Z</dcterms:modified>
</cp:coreProperties>
</file>